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980" windowHeight="13170" activeTab="1"/>
  </bookViews>
  <sheets>
    <sheet name="Hsa34" sheetId="1" r:id="rId1"/>
    <sheet name="Hum500" sheetId="2" r:id="rId2"/>
    <sheet name="Mpn34" sheetId="3" r:id="rId3"/>
  </sheets>
  <definedNames/>
  <calcPr fullCalcOnLoad="1"/>
</workbook>
</file>

<file path=xl/sharedStrings.xml><?xml version="1.0" encoding="utf-8"?>
<sst xmlns="http://schemas.openxmlformats.org/spreadsheetml/2006/main" count="39" uniqueCount="13">
  <si>
    <t>Equations from Roach, JC. Random Subcloning Genome Research 5:464-472, 1995</t>
  </si>
  <si>
    <t>Human</t>
  </si>
  <si>
    <t>Genome Length</t>
  </si>
  <si>
    <t>Fragment Readlength</t>
  </si>
  <si>
    <t>Bases Required to determine overlap position</t>
  </si>
  <si>
    <t>Number of fragments in a project</t>
  </si>
  <si>
    <t>Redundancy</t>
  </si>
  <si>
    <t>Effective target length</t>
  </si>
  <si>
    <t>effective fractional target coverage per fragment</t>
  </si>
  <si>
    <t>Probability of closure</t>
  </si>
  <si>
    <t>Random Genotyping</t>
  </si>
  <si>
    <t>Fraction f = 8.3e-8</t>
  </si>
  <si>
    <t>Number of tries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</si>
</sst>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000"/>
    <numFmt numFmtId="167" formatCode="0.0E+00"/>
    <numFmt numFmtId="168" formatCode="0E+0"/>
    <numFmt numFmtId="169" formatCode="0.0E+0"/>
    <numFmt numFmtId="170" formatCode="0.0"/>
    <numFmt numFmtId="171" formatCode="0.0%"/>
  </numFmts>
  <fonts count="13">
    <font>
      <sz val="10"/>
      <name val="Arial"/>
      <family val="0"/>
    </font>
    <font>
      <b/>
      <sz val="10"/>
      <name val="Arial"/>
      <family val="2"/>
    </font>
    <font>
      <b/>
      <sz val="14.25"/>
      <name val="Arial"/>
      <family val="0"/>
    </font>
    <font>
      <b/>
      <i/>
      <sz val="14.25"/>
      <name val="Arial"/>
      <family val="2"/>
    </font>
    <font>
      <b/>
      <sz val="11.75"/>
      <name val="Arial"/>
      <family val="0"/>
    </font>
    <font>
      <sz val="11.75"/>
      <name val="Arial"/>
      <family val="0"/>
    </font>
    <font>
      <b/>
      <sz val="14.5"/>
      <name val="Arial"/>
      <family val="0"/>
    </font>
    <font>
      <b/>
      <i/>
      <sz val="14.5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i/>
      <sz val="12"/>
      <name val="Arial"/>
      <family val="2"/>
    </font>
    <font>
      <b/>
      <sz val="11.25"/>
      <name val="Arial"/>
      <family val="0"/>
    </font>
    <font>
      <sz val="11.2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 horizontal="center"/>
    </xf>
    <xf numFmtId="168" fontId="0" fillId="0" borderId="0" xfId="0" applyNumberFormat="1" applyFill="1" applyBorder="1" applyAlignment="1">
      <alignment/>
    </xf>
    <xf numFmtId="168" fontId="0" fillId="0" borderId="0" xfId="0" applyNumberFormat="1" applyAlignment="1">
      <alignment/>
    </xf>
    <xf numFmtId="0" fontId="0" fillId="0" borderId="0" xfId="0" applyFill="1" applyBorder="1" applyAlignment="1" quotePrefix="1">
      <alignment/>
    </xf>
    <xf numFmtId="0" fontId="0" fillId="0" borderId="0" xfId="0" applyFill="1" applyBorder="1" applyAlignment="1">
      <alignment/>
    </xf>
    <xf numFmtId="168" fontId="1" fillId="0" borderId="0" xfId="0" applyNumberFormat="1" applyFont="1" applyFill="1" applyBorder="1" applyAlignment="1">
      <alignment/>
    </xf>
    <xf numFmtId="168" fontId="1" fillId="0" borderId="0" xfId="0" applyNumberFormat="1" applyFont="1" applyFill="1" applyBorder="1" applyAlignment="1" quotePrefix="1">
      <alignment horizontal="left"/>
    </xf>
    <xf numFmtId="170" fontId="0" fillId="0" borderId="0" xfId="0" applyNumberFormat="1" applyFill="1" applyBorder="1" applyAlignment="1">
      <alignment/>
    </xf>
    <xf numFmtId="170" fontId="0" fillId="0" borderId="0" xfId="0" applyNumberFormat="1" applyAlignment="1">
      <alignment/>
    </xf>
    <xf numFmtId="171" fontId="1" fillId="0" borderId="2" xfId="0" applyNumberFormat="1" applyFont="1" applyFill="1" applyBorder="1" applyAlignment="1">
      <alignment/>
    </xf>
    <xf numFmtId="171" fontId="0" fillId="0" borderId="0" xfId="0" applyNumberFormat="1" applyAlignment="1">
      <alignment/>
    </xf>
    <xf numFmtId="9" fontId="1" fillId="0" borderId="2" xfId="0" applyNumberFormat="1" applyFont="1" applyFill="1" applyBorder="1" applyAlignment="1">
      <alignment/>
    </xf>
    <xf numFmtId="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Redundancy Needed for De Novo Sequencing of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Homo Sapiens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2"/>
          <c:order val="0"/>
          <c:tx>
            <c:strRef>
              <c:f>Hsa34!$A$8</c:f>
              <c:strCache>
                <c:ptCount val="1"/>
                <c:pt idx="0">
                  <c:v>Number of fragments in a project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strRef>
              <c:f>Hsa34!$A$8:$AH$8</c:f>
              <c:strCache/>
            </c:strRef>
          </c:xVal>
          <c:yVal>
            <c:numRef>
              <c:f>Hsa34!$B$12:$AH$12</c:f>
              <c:numCache/>
            </c:numRef>
          </c:yVal>
          <c:smooth val="1"/>
        </c:ser>
        <c:axId val="3161403"/>
        <c:axId val="45982244"/>
      </c:scatterChart>
      <c:valAx>
        <c:axId val="3161403"/>
        <c:scaling>
          <c:orientation val="minMax"/>
          <c:max val="3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Coverage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5982244"/>
        <c:crosses val="autoZero"/>
        <c:crossBetween val="midCat"/>
        <c:dispUnits/>
        <c:majorUnit val="5"/>
      </c:valAx>
      <c:valAx>
        <c:axId val="4598224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Probability of Full Genome Sequence Closure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316140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Redundancy Needed for De Novo Sequencing of </a:t>
            </a:r>
            <a:r>
              <a:rPr lang="en-US" cap="none" sz="1450" b="1" i="1" u="none" baseline="0">
                <a:latin typeface="Arial"/>
                <a:ea typeface="Arial"/>
                <a:cs typeface="Arial"/>
              </a:rPr>
              <a:t>Homo Sapiens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2"/>
          <c:order val="0"/>
          <c:tx>
            <c:strRef>
              <c:f>Hum500!$A$8</c:f>
              <c:strCache>
                <c:ptCount val="1"/>
                <c:pt idx="0">
                  <c:v>Number of fragments in a project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strRef>
              <c:f>Hum500!$A$8:$AH$8</c:f>
              <c:strCache/>
            </c:strRef>
          </c:xVal>
          <c:yVal>
            <c:numRef>
              <c:f>Hum500!$B$12:$AH$12</c:f>
              <c:numCache/>
            </c:numRef>
          </c:yVal>
          <c:smooth val="1"/>
        </c:ser>
        <c:axId val="3742213"/>
        <c:axId val="11979550"/>
      </c:scatterChart>
      <c:valAx>
        <c:axId val="3742213"/>
        <c:scaling>
          <c:orientation val="minMax"/>
          <c:max val="3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Coverage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1979550"/>
        <c:crosses val="autoZero"/>
        <c:crossBetween val="midCat"/>
        <c:dispUnits/>
        <c:majorUnit val="5"/>
      </c:valAx>
      <c:valAx>
        <c:axId val="1197955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Probability of Full Genome Sequence Closure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4221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Redundancy Needed for d</a:t>
            </a:r>
            <a:r>
              <a:rPr lang="en-US" cap="none" sz="1425" b="1" i="1" u="none" baseline="0">
                <a:latin typeface="Arial"/>
                <a:ea typeface="Arial"/>
                <a:cs typeface="Arial"/>
              </a:rPr>
              <a:t>e novo</a:t>
            </a:r>
            <a:r>
              <a:rPr lang="en-US" cap="none" sz="1425" b="1" i="0" u="none" baseline="0">
                <a:latin typeface="Arial"/>
                <a:ea typeface="Arial"/>
                <a:cs typeface="Arial"/>
              </a:rPr>
              <a:t> Sequencing of </a:t>
            </a:r>
            <a:r>
              <a:rPr lang="en-US" cap="none" sz="1425" b="1" i="1" u="none" baseline="0">
                <a:latin typeface="Arial"/>
                <a:ea typeface="Arial"/>
                <a:cs typeface="Arial"/>
              </a:rPr>
              <a:t>Mycoplasma pneumoniae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2"/>
          <c:order val="0"/>
          <c:tx>
            <c:strRef>
              <c:f>Mpn34!$A$8</c:f>
              <c:strCache>
                <c:ptCount val="1"/>
                <c:pt idx="0">
                  <c:v>Number of fragments in a project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strRef>
              <c:f>Mpn34!$A$8:$AH$8</c:f>
              <c:strCache/>
            </c:strRef>
          </c:xVal>
          <c:yVal>
            <c:numRef>
              <c:f>Mpn34!$B$12:$AH$12</c:f>
              <c:numCache/>
            </c:numRef>
          </c:yVal>
          <c:smooth val="1"/>
        </c:ser>
        <c:axId val="11745711"/>
        <c:axId val="65525752"/>
      </c:scatterChart>
      <c:valAx>
        <c:axId val="11745711"/>
        <c:scaling>
          <c:orientation val="minMax"/>
          <c:max val="3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Coverage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5525752"/>
        <c:crosses val="autoZero"/>
        <c:crossBetween val="midCat"/>
        <c:dispUnits/>
        <c:majorUnit val="5"/>
      </c:valAx>
      <c:valAx>
        <c:axId val="6552575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Probability of Full Genome Sequence Closure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1174571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12</xdr:row>
      <xdr:rowOff>57150</xdr:rowOff>
    </xdr:from>
    <xdr:to>
      <xdr:col>4</xdr:col>
      <xdr:colOff>295275</xdr:colOff>
      <xdr:row>32</xdr:row>
      <xdr:rowOff>28575</xdr:rowOff>
    </xdr:to>
    <xdr:graphicFrame>
      <xdr:nvGraphicFramePr>
        <xdr:cNvPr id="1" name="Chart 1"/>
        <xdr:cNvGraphicFramePr/>
      </xdr:nvGraphicFramePr>
      <xdr:xfrm>
        <a:off x="371475" y="2019300"/>
        <a:ext cx="48101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12</xdr:row>
      <xdr:rowOff>57150</xdr:rowOff>
    </xdr:from>
    <xdr:to>
      <xdr:col>5</xdr:col>
      <xdr:colOff>66675</xdr:colOff>
      <xdr:row>34</xdr:row>
      <xdr:rowOff>133350</xdr:rowOff>
    </xdr:to>
    <xdr:graphicFrame>
      <xdr:nvGraphicFramePr>
        <xdr:cNvPr id="1" name="Chart 1"/>
        <xdr:cNvGraphicFramePr/>
      </xdr:nvGraphicFramePr>
      <xdr:xfrm>
        <a:off x="371475" y="2019300"/>
        <a:ext cx="51816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12</xdr:row>
      <xdr:rowOff>57150</xdr:rowOff>
    </xdr:from>
    <xdr:to>
      <xdr:col>4</xdr:col>
      <xdr:colOff>514350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371475" y="2019300"/>
        <a:ext cx="50292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0"/>
  <sheetViews>
    <sheetView workbookViewId="0" topLeftCell="A1">
      <selection activeCell="A35" sqref="A35"/>
    </sheetView>
  </sheetViews>
  <sheetFormatPr defaultColWidth="9.140625" defaultRowHeight="12.75"/>
  <cols>
    <col min="1" max="1" width="46.28125" style="0" customWidth="1"/>
    <col min="2" max="34" width="9.00390625" style="0" customWidth="1"/>
  </cols>
  <sheetData>
    <row r="1" ht="12.75">
      <c r="A1" t="s">
        <v>0</v>
      </c>
    </row>
    <row r="3" ht="13.5" thickBot="1"/>
    <row r="4" spans="1:34" ht="12.75">
      <c r="A4" s="1" t="s">
        <v>1</v>
      </c>
      <c r="B4" s="2">
        <v>30</v>
      </c>
      <c r="C4" s="2">
        <f aca="true" t="shared" si="0" ref="C4:AH4">B4+1</f>
        <v>31</v>
      </c>
      <c r="D4" s="2">
        <f t="shared" si="0"/>
        <v>32</v>
      </c>
      <c r="E4" s="2">
        <f t="shared" si="0"/>
        <v>33</v>
      </c>
      <c r="F4" s="2">
        <f t="shared" si="0"/>
        <v>34</v>
      </c>
      <c r="G4" s="2">
        <f t="shared" si="0"/>
        <v>35</v>
      </c>
      <c r="H4" s="2">
        <f t="shared" si="0"/>
        <v>36</v>
      </c>
      <c r="I4" s="2">
        <f t="shared" si="0"/>
        <v>37</v>
      </c>
      <c r="J4" s="2">
        <f t="shared" si="0"/>
        <v>38</v>
      </c>
      <c r="K4" s="2">
        <f t="shared" si="0"/>
        <v>39</v>
      </c>
      <c r="L4" s="2">
        <f t="shared" si="0"/>
        <v>40</v>
      </c>
      <c r="M4" s="2">
        <f t="shared" si="0"/>
        <v>41</v>
      </c>
      <c r="N4" s="2">
        <f t="shared" si="0"/>
        <v>42</v>
      </c>
      <c r="O4" s="2">
        <f t="shared" si="0"/>
        <v>43</v>
      </c>
      <c r="P4" s="2">
        <f t="shared" si="0"/>
        <v>44</v>
      </c>
      <c r="Q4" s="2">
        <f t="shared" si="0"/>
        <v>45</v>
      </c>
      <c r="R4" s="2">
        <f t="shared" si="0"/>
        <v>46</v>
      </c>
      <c r="S4" s="2">
        <f t="shared" si="0"/>
        <v>47</v>
      </c>
      <c r="T4" s="2">
        <f t="shared" si="0"/>
        <v>48</v>
      </c>
      <c r="U4" s="2">
        <f t="shared" si="0"/>
        <v>49</v>
      </c>
      <c r="V4" s="2">
        <f t="shared" si="0"/>
        <v>50</v>
      </c>
      <c r="W4" s="2">
        <f t="shared" si="0"/>
        <v>51</v>
      </c>
      <c r="X4" s="2">
        <f t="shared" si="0"/>
        <v>52</v>
      </c>
      <c r="Y4" s="2">
        <f t="shared" si="0"/>
        <v>53</v>
      </c>
      <c r="Z4" s="2">
        <f t="shared" si="0"/>
        <v>54</v>
      </c>
      <c r="AA4" s="2">
        <f t="shared" si="0"/>
        <v>55</v>
      </c>
      <c r="AB4" s="2">
        <f t="shared" si="0"/>
        <v>56</v>
      </c>
      <c r="AC4" s="2">
        <f t="shared" si="0"/>
        <v>57</v>
      </c>
      <c r="AD4" s="2">
        <f t="shared" si="0"/>
        <v>58</v>
      </c>
      <c r="AE4" s="2">
        <f t="shared" si="0"/>
        <v>59</v>
      </c>
      <c r="AF4" s="2">
        <f t="shared" si="0"/>
        <v>60</v>
      </c>
      <c r="AG4" s="2">
        <f t="shared" si="0"/>
        <v>61</v>
      </c>
      <c r="AH4" s="2">
        <f t="shared" si="0"/>
        <v>62</v>
      </c>
    </row>
    <row r="5" spans="1:34" s="4" customFormat="1" ht="12.75">
      <c r="A5" s="3" t="s">
        <v>2</v>
      </c>
      <c r="B5" s="3">
        <v>3000000000</v>
      </c>
      <c r="C5" s="3">
        <f aca="true" t="shared" si="1" ref="C5:AH5">B5</f>
        <v>3000000000</v>
      </c>
      <c r="D5" s="3">
        <f t="shared" si="1"/>
        <v>3000000000</v>
      </c>
      <c r="E5" s="3">
        <f t="shared" si="1"/>
        <v>3000000000</v>
      </c>
      <c r="F5" s="3">
        <f t="shared" si="1"/>
        <v>3000000000</v>
      </c>
      <c r="G5" s="3">
        <f t="shared" si="1"/>
        <v>3000000000</v>
      </c>
      <c r="H5" s="3">
        <f t="shared" si="1"/>
        <v>3000000000</v>
      </c>
      <c r="I5" s="3">
        <f t="shared" si="1"/>
        <v>3000000000</v>
      </c>
      <c r="J5" s="3">
        <f t="shared" si="1"/>
        <v>3000000000</v>
      </c>
      <c r="K5" s="3">
        <f t="shared" si="1"/>
        <v>3000000000</v>
      </c>
      <c r="L5" s="3">
        <f t="shared" si="1"/>
        <v>3000000000</v>
      </c>
      <c r="M5" s="3">
        <f t="shared" si="1"/>
        <v>3000000000</v>
      </c>
      <c r="N5" s="3">
        <f t="shared" si="1"/>
        <v>3000000000</v>
      </c>
      <c r="O5" s="3">
        <f t="shared" si="1"/>
        <v>3000000000</v>
      </c>
      <c r="P5" s="3">
        <f t="shared" si="1"/>
        <v>3000000000</v>
      </c>
      <c r="Q5" s="3">
        <f t="shared" si="1"/>
        <v>3000000000</v>
      </c>
      <c r="R5" s="3">
        <f t="shared" si="1"/>
        <v>3000000000</v>
      </c>
      <c r="S5" s="3">
        <f t="shared" si="1"/>
        <v>3000000000</v>
      </c>
      <c r="T5" s="3">
        <f t="shared" si="1"/>
        <v>3000000000</v>
      </c>
      <c r="U5" s="3">
        <f t="shared" si="1"/>
        <v>3000000000</v>
      </c>
      <c r="V5" s="3">
        <f t="shared" si="1"/>
        <v>3000000000</v>
      </c>
      <c r="W5" s="3">
        <f t="shared" si="1"/>
        <v>3000000000</v>
      </c>
      <c r="X5" s="3">
        <f t="shared" si="1"/>
        <v>3000000000</v>
      </c>
      <c r="Y5" s="3">
        <f t="shared" si="1"/>
        <v>3000000000</v>
      </c>
      <c r="Z5" s="3">
        <f t="shared" si="1"/>
        <v>3000000000</v>
      </c>
      <c r="AA5" s="3">
        <f t="shared" si="1"/>
        <v>3000000000</v>
      </c>
      <c r="AB5" s="3">
        <f t="shared" si="1"/>
        <v>3000000000</v>
      </c>
      <c r="AC5" s="3">
        <f t="shared" si="1"/>
        <v>3000000000</v>
      </c>
      <c r="AD5" s="3">
        <f t="shared" si="1"/>
        <v>3000000000</v>
      </c>
      <c r="AE5" s="3">
        <f t="shared" si="1"/>
        <v>3000000000</v>
      </c>
      <c r="AF5" s="3">
        <f t="shared" si="1"/>
        <v>3000000000</v>
      </c>
      <c r="AG5" s="3">
        <f t="shared" si="1"/>
        <v>3000000000</v>
      </c>
      <c r="AH5" s="3">
        <f t="shared" si="1"/>
        <v>3000000000</v>
      </c>
    </row>
    <row r="6" spans="1:34" ht="12.75">
      <c r="A6" s="5" t="s">
        <v>3</v>
      </c>
      <c r="B6" s="6">
        <v>34</v>
      </c>
      <c r="C6" s="6">
        <f aca="true" t="shared" si="2" ref="C6:AH6">B6</f>
        <v>34</v>
      </c>
      <c r="D6" s="6">
        <f t="shared" si="2"/>
        <v>34</v>
      </c>
      <c r="E6" s="6">
        <f t="shared" si="2"/>
        <v>34</v>
      </c>
      <c r="F6" s="6">
        <f t="shared" si="2"/>
        <v>34</v>
      </c>
      <c r="G6" s="6">
        <f t="shared" si="2"/>
        <v>34</v>
      </c>
      <c r="H6" s="6">
        <f t="shared" si="2"/>
        <v>34</v>
      </c>
      <c r="I6" s="6">
        <f t="shared" si="2"/>
        <v>34</v>
      </c>
      <c r="J6" s="6">
        <f t="shared" si="2"/>
        <v>34</v>
      </c>
      <c r="K6" s="6">
        <f t="shared" si="2"/>
        <v>34</v>
      </c>
      <c r="L6" s="6">
        <f t="shared" si="2"/>
        <v>34</v>
      </c>
      <c r="M6" s="6">
        <f t="shared" si="2"/>
        <v>34</v>
      </c>
      <c r="N6" s="6">
        <f t="shared" si="2"/>
        <v>34</v>
      </c>
      <c r="O6" s="6">
        <f t="shared" si="2"/>
        <v>34</v>
      </c>
      <c r="P6" s="6">
        <f t="shared" si="2"/>
        <v>34</v>
      </c>
      <c r="Q6" s="6">
        <f t="shared" si="2"/>
        <v>34</v>
      </c>
      <c r="R6" s="6">
        <f t="shared" si="2"/>
        <v>34</v>
      </c>
      <c r="S6" s="6">
        <f t="shared" si="2"/>
        <v>34</v>
      </c>
      <c r="T6" s="6">
        <f t="shared" si="2"/>
        <v>34</v>
      </c>
      <c r="U6" s="6">
        <f t="shared" si="2"/>
        <v>34</v>
      </c>
      <c r="V6" s="6">
        <f t="shared" si="2"/>
        <v>34</v>
      </c>
      <c r="W6" s="6">
        <f t="shared" si="2"/>
        <v>34</v>
      </c>
      <c r="X6" s="6">
        <f t="shared" si="2"/>
        <v>34</v>
      </c>
      <c r="Y6" s="6">
        <f t="shared" si="2"/>
        <v>34</v>
      </c>
      <c r="Z6" s="6">
        <f t="shared" si="2"/>
        <v>34</v>
      </c>
      <c r="AA6" s="6">
        <f t="shared" si="2"/>
        <v>34</v>
      </c>
      <c r="AB6" s="6">
        <f t="shared" si="2"/>
        <v>34</v>
      </c>
      <c r="AC6" s="6">
        <f t="shared" si="2"/>
        <v>34</v>
      </c>
      <c r="AD6" s="6">
        <f t="shared" si="2"/>
        <v>34</v>
      </c>
      <c r="AE6" s="6">
        <f t="shared" si="2"/>
        <v>34</v>
      </c>
      <c r="AF6" s="6">
        <f t="shared" si="2"/>
        <v>34</v>
      </c>
      <c r="AG6" s="6">
        <f t="shared" si="2"/>
        <v>34</v>
      </c>
      <c r="AH6" s="6">
        <f t="shared" si="2"/>
        <v>34</v>
      </c>
    </row>
    <row r="7" spans="1:34" ht="12.75">
      <c r="A7" s="6" t="s">
        <v>4</v>
      </c>
      <c r="B7" s="6">
        <v>20</v>
      </c>
      <c r="C7" s="6">
        <f aca="true" t="shared" si="3" ref="C7:AH7">B7</f>
        <v>20</v>
      </c>
      <c r="D7" s="6">
        <f t="shared" si="3"/>
        <v>20</v>
      </c>
      <c r="E7" s="6">
        <f t="shared" si="3"/>
        <v>20</v>
      </c>
      <c r="F7" s="6">
        <f t="shared" si="3"/>
        <v>20</v>
      </c>
      <c r="G7" s="6">
        <f t="shared" si="3"/>
        <v>20</v>
      </c>
      <c r="H7" s="6">
        <f t="shared" si="3"/>
        <v>20</v>
      </c>
      <c r="I7" s="6">
        <f t="shared" si="3"/>
        <v>20</v>
      </c>
      <c r="J7" s="6">
        <f t="shared" si="3"/>
        <v>20</v>
      </c>
      <c r="K7" s="6">
        <f t="shared" si="3"/>
        <v>20</v>
      </c>
      <c r="L7" s="6">
        <f t="shared" si="3"/>
        <v>20</v>
      </c>
      <c r="M7" s="6">
        <f t="shared" si="3"/>
        <v>20</v>
      </c>
      <c r="N7" s="6">
        <f t="shared" si="3"/>
        <v>20</v>
      </c>
      <c r="O7" s="6">
        <f t="shared" si="3"/>
        <v>20</v>
      </c>
      <c r="P7" s="6">
        <f t="shared" si="3"/>
        <v>20</v>
      </c>
      <c r="Q7" s="6">
        <f t="shared" si="3"/>
        <v>20</v>
      </c>
      <c r="R7" s="6">
        <f t="shared" si="3"/>
        <v>20</v>
      </c>
      <c r="S7" s="6">
        <f t="shared" si="3"/>
        <v>20</v>
      </c>
      <c r="T7" s="6">
        <f t="shared" si="3"/>
        <v>20</v>
      </c>
      <c r="U7" s="6">
        <f t="shared" si="3"/>
        <v>20</v>
      </c>
      <c r="V7" s="6">
        <f t="shared" si="3"/>
        <v>20</v>
      </c>
      <c r="W7" s="6">
        <f t="shared" si="3"/>
        <v>20</v>
      </c>
      <c r="X7" s="6">
        <f t="shared" si="3"/>
        <v>20</v>
      </c>
      <c r="Y7" s="6">
        <f t="shared" si="3"/>
        <v>20</v>
      </c>
      <c r="Z7" s="6">
        <f t="shared" si="3"/>
        <v>20</v>
      </c>
      <c r="AA7" s="6">
        <f t="shared" si="3"/>
        <v>20</v>
      </c>
      <c r="AB7" s="6">
        <f t="shared" si="3"/>
        <v>20</v>
      </c>
      <c r="AC7" s="6">
        <f t="shared" si="3"/>
        <v>20</v>
      </c>
      <c r="AD7" s="6">
        <f t="shared" si="3"/>
        <v>20</v>
      </c>
      <c r="AE7" s="6">
        <f t="shared" si="3"/>
        <v>20</v>
      </c>
      <c r="AF7" s="6">
        <f t="shared" si="3"/>
        <v>20</v>
      </c>
      <c r="AG7" s="6">
        <f t="shared" si="3"/>
        <v>20</v>
      </c>
      <c r="AH7" s="6">
        <f t="shared" si="3"/>
        <v>20</v>
      </c>
    </row>
    <row r="8" spans="1:34" s="4" customFormat="1" ht="12.75">
      <c r="A8" s="7" t="s">
        <v>5</v>
      </c>
      <c r="B8" s="8">
        <f>B5/B6</f>
        <v>88235294.11764705</v>
      </c>
      <c r="C8" s="7">
        <f aca="true" t="shared" si="4" ref="C8:AH8">C4*$B$8</f>
        <v>2735294117.6470585</v>
      </c>
      <c r="D8" s="7">
        <f t="shared" si="4"/>
        <v>2823529411.7647057</v>
      </c>
      <c r="E8" s="7">
        <f t="shared" si="4"/>
        <v>2911764705.882353</v>
      </c>
      <c r="F8" s="7">
        <f t="shared" si="4"/>
        <v>3000000000</v>
      </c>
      <c r="G8" s="7">
        <f t="shared" si="4"/>
        <v>3088235294.1176467</v>
      </c>
      <c r="H8" s="7">
        <f t="shared" si="4"/>
        <v>3176470588.235294</v>
      </c>
      <c r="I8" s="7">
        <f t="shared" si="4"/>
        <v>3264705882.352941</v>
      </c>
      <c r="J8" s="7">
        <f t="shared" si="4"/>
        <v>3352941176.4705877</v>
      </c>
      <c r="K8" s="7">
        <f t="shared" si="4"/>
        <v>3441176470.588235</v>
      </c>
      <c r="L8" s="7">
        <f t="shared" si="4"/>
        <v>3529411764.705882</v>
      </c>
      <c r="M8" s="7">
        <f t="shared" si="4"/>
        <v>3617647058.8235292</v>
      </c>
      <c r="N8" s="7">
        <f t="shared" si="4"/>
        <v>3705882352.9411764</v>
      </c>
      <c r="O8" s="7">
        <f t="shared" si="4"/>
        <v>3794117647.058823</v>
      </c>
      <c r="P8" s="7">
        <f t="shared" si="4"/>
        <v>3882352941.1764703</v>
      </c>
      <c r="Q8" s="7">
        <f t="shared" si="4"/>
        <v>3970588235.2941175</v>
      </c>
      <c r="R8" s="7">
        <f t="shared" si="4"/>
        <v>4058823529.411764</v>
      </c>
      <c r="S8" s="7">
        <f t="shared" si="4"/>
        <v>4147058823.5294113</v>
      </c>
      <c r="T8" s="7">
        <f t="shared" si="4"/>
        <v>4235294117.6470585</v>
      </c>
      <c r="U8" s="7">
        <f t="shared" si="4"/>
        <v>4323529411.764706</v>
      </c>
      <c r="V8" s="7">
        <f t="shared" si="4"/>
        <v>4411764705.882353</v>
      </c>
      <c r="W8" s="7">
        <f t="shared" si="4"/>
        <v>4500000000</v>
      </c>
      <c r="X8" s="7">
        <f t="shared" si="4"/>
        <v>4588235294.117647</v>
      </c>
      <c r="Y8" s="7">
        <f t="shared" si="4"/>
        <v>4676470588.235293</v>
      </c>
      <c r="Z8" s="7">
        <f t="shared" si="4"/>
        <v>4764705882.352941</v>
      </c>
      <c r="AA8" s="7">
        <f t="shared" si="4"/>
        <v>4852941176.470588</v>
      </c>
      <c r="AB8" s="7">
        <f t="shared" si="4"/>
        <v>4941176470.588235</v>
      </c>
      <c r="AC8" s="7">
        <f t="shared" si="4"/>
        <v>5029411764.705882</v>
      </c>
      <c r="AD8" s="7">
        <f t="shared" si="4"/>
        <v>5117647058.823529</v>
      </c>
      <c r="AE8" s="7">
        <f t="shared" si="4"/>
        <v>5205882352.941176</v>
      </c>
      <c r="AF8" s="7">
        <f t="shared" si="4"/>
        <v>5294117647.058823</v>
      </c>
      <c r="AG8" s="7">
        <f t="shared" si="4"/>
        <v>5382352941.17647</v>
      </c>
      <c r="AH8" s="7">
        <f t="shared" si="4"/>
        <v>5470588235.294117</v>
      </c>
    </row>
    <row r="9" spans="1:34" s="10" customFormat="1" ht="12.75">
      <c r="A9" s="9" t="s">
        <v>6</v>
      </c>
      <c r="B9" s="9">
        <f aca="true" t="shared" si="5" ref="B9:AH9">(B8*B6)/B5</f>
        <v>1</v>
      </c>
      <c r="C9" s="9">
        <f t="shared" si="5"/>
        <v>30.999999999999996</v>
      </c>
      <c r="D9" s="9">
        <f t="shared" si="5"/>
        <v>32</v>
      </c>
      <c r="E9" s="9">
        <f t="shared" si="5"/>
        <v>33</v>
      </c>
      <c r="F9" s="9">
        <f t="shared" si="5"/>
        <v>34</v>
      </c>
      <c r="G9" s="9">
        <f t="shared" si="5"/>
        <v>34.99999999999999</v>
      </c>
      <c r="H9" s="9">
        <f t="shared" si="5"/>
        <v>35.99999999999999</v>
      </c>
      <c r="I9" s="9">
        <f t="shared" si="5"/>
        <v>37</v>
      </c>
      <c r="J9" s="9">
        <f t="shared" si="5"/>
        <v>37.99999999999999</v>
      </c>
      <c r="K9" s="9">
        <f t="shared" si="5"/>
        <v>38.99999999999999</v>
      </c>
      <c r="L9" s="9">
        <f t="shared" si="5"/>
        <v>39.99999999999999</v>
      </c>
      <c r="M9" s="9">
        <f t="shared" si="5"/>
        <v>41</v>
      </c>
      <c r="N9" s="9">
        <f t="shared" si="5"/>
        <v>42</v>
      </c>
      <c r="O9" s="9">
        <f t="shared" si="5"/>
        <v>42.99999999999999</v>
      </c>
      <c r="P9" s="9">
        <f t="shared" si="5"/>
        <v>43.99999999999999</v>
      </c>
      <c r="Q9" s="9">
        <f t="shared" si="5"/>
        <v>45</v>
      </c>
      <c r="R9" s="9">
        <f t="shared" si="5"/>
        <v>45.99999999999999</v>
      </c>
      <c r="S9" s="9">
        <f t="shared" si="5"/>
        <v>47</v>
      </c>
      <c r="T9" s="9">
        <f t="shared" si="5"/>
        <v>48</v>
      </c>
      <c r="U9" s="9">
        <f t="shared" si="5"/>
        <v>49</v>
      </c>
      <c r="V9" s="9">
        <f t="shared" si="5"/>
        <v>50</v>
      </c>
      <c r="W9" s="9">
        <f t="shared" si="5"/>
        <v>51</v>
      </c>
      <c r="X9" s="9">
        <f t="shared" si="5"/>
        <v>52</v>
      </c>
      <c r="Y9" s="9">
        <f t="shared" si="5"/>
        <v>52.99999999999999</v>
      </c>
      <c r="Z9" s="9">
        <f t="shared" si="5"/>
        <v>53.99999999999999</v>
      </c>
      <c r="AA9" s="9">
        <f t="shared" si="5"/>
        <v>54.99999999999999</v>
      </c>
      <c r="AB9" s="9">
        <f t="shared" si="5"/>
        <v>56</v>
      </c>
      <c r="AC9" s="9">
        <f t="shared" si="5"/>
        <v>57</v>
      </c>
      <c r="AD9" s="9">
        <f t="shared" si="5"/>
        <v>58</v>
      </c>
      <c r="AE9" s="9">
        <f t="shared" si="5"/>
        <v>59</v>
      </c>
      <c r="AF9" s="9">
        <f t="shared" si="5"/>
        <v>59.99999999999999</v>
      </c>
      <c r="AG9" s="9">
        <f t="shared" si="5"/>
        <v>60.99999999999999</v>
      </c>
      <c r="AH9" s="9">
        <f t="shared" si="5"/>
        <v>61.99999999999999</v>
      </c>
    </row>
    <row r="10" spans="1:34" s="4" customFormat="1" ht="12.75">
      <c r="A10" s="3" t="s">
        <v>7</v>
      </c>
      <c r="B10" s="3">
        <f aca="true" t="shared" si="6" ref="B10:AH10">B5-B6+1</f>
        <v>2999999967</v>
      </c>
      <c r="C10" s="3">
        <f t="shared" si="6"/>
        <v>2999999967</v>
      </c>
      <c r="D10" s="3">
        <f t="shared" si="6"/>
        <v>2999999967</v>
      </c>
      <c r="E10" s="3">
        <f t="shared" si="6"/>
        <v>2999999967</v>
      </c>
      <c r="F10" s="3">
        <f t="shared" si="6"/>
        <v>2999999967</v>
      </c>
      <c r="G10" s="3">
        <f t="shared" si="6"/>
        <v>2999999967</v>
      </c>
      <c r="H10" s="3">
        <f t="shared" si="6"/>
        <v>2999999967</v>
      </c>
      <c r="I10" s="3">
        <f t="shared" si="6"/>
        <v>2999999967</v>
      </c>
      <c r="J10" s="3">
        <f t="shared" si="6"/>
        <v>2999999967</v>
      </c>
      <c r="K10" s="3">
        <f t="shared" si="6"/>
        <v>2999999967</v>
      </c>
      <c r="L10" s="3">
        <f t="shared" si="6"/>
        <v>2999999967</v>
      </c>
      <c r="M10" s="3">
        <f t="shared" si="6"/>
        <v>2999999967</v>
      </c>
      <c r="N10" s="3">
        <f t="shared" si="6"/>
        <v>2999999967</v>
      </c>
      <c r="O10" s="3">
        <f t="shared" si="6"/>
        <v>2999999967</v>
      </c>
      <c r="P10" s="3">
        <f t="shared" si="6"/>
        <v>2999999967</v>
      </c>
      <c r="Q10" s="3">
        <f t="shared" si="6"/>
        <v>2999999967</v>
      </c>
      <c r="R10" s="3">
        <f t="shared" si="6"/>
        <v>2999999967</v>
      </c>
      <c r="S10" s="3">
        <f t="shared" si="6"/>
        <v>2999999967</v>
      </c>
      <c r="T10" s="3">
        <f t="shared" si="6"/>
        <v>2999999967</v>
      </c>
      <c r="U10" s="3">
        <f t="shared" si="6"/>
        <v>2999999967</v>
      </c>
      <c r="V10" s="3">
        <f t="shared" si="6"/>
        <v>2999999967</v>
      </c>
      <c r="W10" s="3">
        <f t="shared" si="6"/>
        <v>2999999967</v>
      </c>
      <c r="X10" s="3">
        <f t="shared" si="6"/>
        <v>2999999967</v>
      </c>
      <c r="Y10" s="3">
        <f t="shared" si="6"/>
        <v>2999999967</v>
      </c>
      <c r="Z10" s="3">
        <f t="shared" si="6"/>
        <v>2999999967</v>
      </c>
      <c r="AA10" s="3">
        <f t="shared" si="6"/>
        <v>2999999967</v>
      </c>
      <c r="AB10" s="3">
        <f t="shared" si="6"/>
        <v>2999999967</v>
      </c>
      <c r="AC10" s="3">
        <f t="shared" si="6"/>
        <v>2999999967</v>
      </c>
      <c r="AD10" s="3">
        <f t="shared" si="6"/>
        <v>2999999967</v>
      </c>
      <c r="AE10" s="3">
        <f t="shared" si="6"/>
        <v>2999999967</v>
      </c>
      <c r="AF10" s="3">
        <f t="shared" si="6"/>
        <v>2999999967</v>
      </c>
      <c r="AG10" s="3">
        <f t="shared" si="6"/>
        <v>2999999967</v>
      </c>
      <c r="AH10" s="3">
        <f t="shared" si="6"/>
        <v>2999999967</v>
      </c>
    </row>
    <row r="11" spans="1:34" s="4" customFormat="1" ht="12.75">
      <c r="A11" s="3" t="s">
        <v>8</v>
      </c>
      <c r="B11" s="3">
        <f aca="true" t="shared" si="7" ref="B11:AH11">(B6-B7)/B10</f>
        <v>4.666666718E-09</v>
      </c>
      <c r="C11" s="3">
        <f t="shared" si="7"/>
        <v>4.666666718E-09</v>
      </c>
      <c r="D11" s="3">
        <f t="shared" si="7"/>
        <v>4.666666718E-09</v>
      </c>
      <c r="E11" s="3">
        <f t="shared" si="7"/>
        <v>4.666666718E-09</v>
      </c>
      <c r="F11" s="3">
        <f t="shared" si="7"/>
        <v>4.666666718E-09</v>
      </c>
      <c r="G11" s="3">
        <f t="shared" si="7"/>
        <v>4.666666718E-09</v>
      </c>
      <c r="H11" s="3">
        <f t="shared" si="7"/>
        <v>4.666666718E-09</v>
      </c>
      <c r="I11" s="3">
        <f t="shared" si="7"/>
        <v>4.666666718E-09</v>
      </c>
      <c r="J11" s="3">
        <f t="shared" si="7"/>
        <v>4.666666718E-09</v>
      </c>
      <c r="K11" s="3">
        <f t="shared" si="7"/>
        <v>4.666666718E-09</v>
      </c>
      <c r="L11" s="3">
        <f t="shared" si="7"/>
        <v>4.666666718E-09</v>
      </c>
      <c r="M11" s="3">
        <f t="shared" si="7"/>
        <v>4.666666718E-09</v>
      </c>
      <c r="N11" s="3">
        <f t="shared" si="7"/>
        <v>4.666666718E-09</v>
      </c>
      <c r="O11" s="3">
        <f t="shared" si="7"/>
        <v>4.666666718E-09</v>
      </c>
      <c r="P11" s="3">
        <f t="shared" si="7"/>
        <v>4.666666718E-09</v>
      </c>
      <c r="Q11" s="3">
        <f t="shared" si="7"/>
        <v>4.666666718E-09</v>
      </c>
      <c r="R11" s="3">
        <f t="shared" si="7"/>
        <v>4.666666718E-09</v>
      </c>
      <c r="S11" s="3">
        <f t="shared" si="7"/>
        <v>4.666666718E-09</v>
      </c>
      <c r="T11" s="3">
        <f t="shared" si="7"/>
        <v>4.666666718E-09</v>
      </c>
      <c r="U11" s="3">
        <f t="shared" si="7"/>
        <v>4.666666718E-09</v>
      </c>
      <c r="V11" s="3">
        <f t="shared" si="7"/>
        <v>4.666666718E-09</v>
      </c>
      <c r="W11" s="3">
        <f t="shared" si="7"/>
        <v>4.666666718E-09</v>
      </c>
      <c r="X11" s="3">
        <f t="shared" si="7"/>
        <v>4.666666718E-09</v>
      </c>
      <c r="Y11" s="3">
        <f t="shared" si="7"/>
        <v>4.666666718E-09</v>
      </c>
      <c r="Z11" s="3">
        <f t="shared" si="7"/>
        <v>4.666666718E-09</v>
      </c>
      <c r="AA11" s="3">
        <f t="shared" si="7"/>
        <v>4.666666718E-09</v>
      </c>
      <c r="AB11" s="3">
        <f t="shared" si="7"/>
        <v>4.666666718E-09</v>
      </c>
      <c r="AC11" s="3">
        <f t="shared" si="7"/>
        <v>4.666666718E-09</v>
      </c>
      <c r="AD11" s="3">
        <f t="shared" si="7"/>
        <v>4.666666718E-09</v>
      </c>
      <c r="AE11" s="3">
        <f t="shared" si="7"/>
        <v>4.666666718E-09</v>
      </c>
      <c r="AF11" s="3">
        <f t="shared" si="7"/>
        <v>4.666666718E-09</v>
      </c>
      <c r="AG11" s="3">
        <f t="shared" si="7"/>
        <v>4.666666718E-09</v>
      </c>
      <c r="AH11" s="3">
        <f t="shared" si="7"/>
        <v>4.666666718E-09</v>
      </c>
    </row>
    <row r="12" spans="1:34" s="12" customFormat="1" ht="13.5" thickBot="1">
      <c r="A12" s="11" t="s">
        <v>9</v>
      </c>
      <c r="B12" s="11">
        <f aca="true" t="shared" si="8" ref="B12:AH12">(1-(1-B11)^B8)^(B8-1)</f>
        <v>0</v>
      </c>
      <c r="C12" s="11">
        <f t="shared" si="8"/>
        <v>0</v>
      </c>
      <c r="D12" s="11">
        <f t="shared" si="8"/>
        <v>0</v>
      </c>
      <c r="E12" s="11">
        <f t="shared" si="8"/>
        <v>0</v>
      </c>
      <c r="F12" s="11">
        <f t="shared" si="8"/>
        <v>0</v>
      </c>
      <c r="G12" s="11">
        <f t="shared" si="8"/>
        <v>0</v>
      </c>
      <c r="H12" s="11">
        <f t="shared" si="8"/>
        <v>0</v>
      </c>
      <c r="I12" s="11">
        <f t="shared" si="8"/>
        <v>0</v>
      </c>
      <c r="J12" s="11">
        <f t="shared" si="8"/>
        <v>5.928843119204358E-234</v>
      </c>
      <c r="K12" s="11">
        <f t="shared" si="8"/>
        <v>2.66516163222934E-159</v>
      </c>
      <c r="L12" s="11">
        <f t="shared" si="8"/>
        <v>1.7949215643210557E-108</v>
      </c>
      <c r="M12" s="11">
        <f t="shared" si="8"/>
        <v>6.854217655206153E-74</v>
      </c>
      <c r="N12" s="11">
        <f t="shared" si="8"/>
        <v>2.228885162640329E-50</v>
      </c>
      <c r="O12" s="11">
        <f t="shared" si="8"/>
        <v>2.1058062000184507E-34</v>
      </c>
      <c r="P12" s="11">
        <f t="shared" si="8"/>
        <v>1.482843119376272E-23</v>
      </c>
      <c r="Q12" s="11">
        <f t="shared" si="8"/>
        <v>3.408661478762464E-16</v>
      </c>
      <c r="R12" s="11">
        <f t="shared" si="8"/>
        <v>3.35302037817797E-11</v>
      </c>
      <c r="S12" s="11">
        <f t="shared" si="8"/>
        <v>8.127513528909142E-08</v>
      </c>
      <c r="T12" s="11">
        <f t="shared" si="8"/>
        <v>1.596067772638246E-05</v>
      </c>
      <c r="U12" s="11">
        <f t="shared" si="8"/>
        <v>0.0005700474375825014</v>
      </c>
      <c r="V12" s="11">
        <f t="shared" si="8"/>
        <v>0.006412026741954063</v>
      </c>
      <c r="W12" s="11">
        <f t="shared" si="8"/>
        <v>0.032970203084747254</v>
      </c>
      <c r="X12" s="11">
        <f t="shared" si="8"/>
        <v>0.09977820724407599</v>
      </c>
      <c r="Y12" s="11">
        <f t="shared" si="8"/>
        <v>0.21092533739831643</v>
      </c>
      <c r="Z12" s="11">
        <f t="shared" si="8"/>
        <v>0.3497844786862919</v>
      </c>
      <c r="AA12" s="11">
        <f t="shared" si="8"/>
        <v>0.49224388947733266</v>
      </c>
      <c r="AB12" s="11">
        <f t="shared" si="8"/>
        <v>0.6199658394460426</v>
      </c>
      <c r="AC12" s="11">
        <f t="shared" si="8"/>
        <v>0.7244216402171708</v>
      </c>
      <c r="AD12" s="11">
        <f t="shared" si="8"/>
        <v>0.8046738792334506</v>
      </c>
      <c r="AE12" s="11">
        <f t="shared" si="8"/>
        <v>0.8637680573481572</v>
      </c>
      <c r="AF12" s="11">
        <f t="shared" si="8"/>
        <v>0.9060460072090237</v>
      </c>
      <c r="AG12" s="11">
        <f t="shared" si="8"/>
        <v>0.9357063431145444</v>
      </c>
      <c r="AH12" s="11">
        <f t="shared" si="8"/>
        <v>0.9562404943109635</v>
      </c>
    </row>
    <row r="48" ht="12.75">
      <c r="A48" t="s">
        <v>10</v>
      </c>
    </row>
    <row r="49" ht="12.75">
      <c r="A49" t="s">
        <v>11</v>
      </c>
    </row>
    <row r="50" ht="12.75">
      <c r="A50" t="s">
        <v>12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46.28125" style="0" bestFit="1" customWidth="1"/>
    <col min="2" max="34" width="9.00390625" style="0" customWidth="1"/>
  </cols>
  <sheetData>
    <row r="1" ht="12.75">
      <c r="A1" t="s">
        <v>0</v>
      </c>
    </row>
    <row r="3" ht="13.5" thickBot="1"/>
    <row r="4" spans="1:34" ht="12.75">
      <c r="A4" s="1" t="s">
        <v>1</v>
      </c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  <c r="L4" s="2">
        <v>11</v>
      </c>
      <c r="M4" s="2">
        <v>12</v>
      </c>
      <c r="N4" s="2">
        <v>13</v>
      </c>
      <c r="O4" s="2">
        <v>14</v>
      </c>
      <c r="P4" s="2">
        <v>15</v>
      </c>
      <c r="Q4" s="2">
        <v>16</v>
      </c>
      <c r="R4" s="2">
        <v>17</v>
      </c>
      <c r="S4" s="2">
        <v>18</v>
      </c>
      <c r="T4" s="2">
        <v>19</v>
      </c>
      <c r="U4" s="2">
        <v>20</v>
      </c>
      <c r="V4" s="2">
        <v>21</v>
      </c>
      <c r="W4" s="2">
        <v>22</v>
      </c>
      <c r="X4" s="2">
        <v>23</v>
      </c>
      <c r="Y4" s="2">
        <v>24</v>
      </c>
      <c r="Z4" s="2">
        <v>25</v>
      </c>
      <c r="AA4" s="2">
        <v>26</v>
      </c>
      <c r="AB4" s="2">
        <v>27</v>
      </c>
      <c r="AC4" s="2">
        <v>28</v>
      </c>
      <c r="AD4" s="2">
        <v>29</v>
      </c>
      <c r="AE4" s="2">
        <v>30</v>
      </c>
      <c r="AF4" s="2">
        <v>31</v>
      </c>
      <c r="AG4" s="2">
        <v>32</v>
      </c>
      <c r="AH4" s="2">
        <v>33</v>
      </c>
    </row>
    <row r="5" spans="1:34" s="4" customFormat="1" ht="12.75">
      <c r="A5" s="3" t="s">
        <v>2</v>
      </c>
      <c r="B5" s="3">
        <v>3000000000</v>
      </c>
      <c r="C5" s="3">
        <v>3000000000</v>
      </c>
      <c r="D5" s="3">
        <v>3000000000</v>
      </c>
      <c r="E5" s="3">
        <v>3000000000</v>
      </c>
      <c r="F5" s="3">
        <v>3000000000</v>
      </c>
      <c r="G5" s="3">
        <v>3000000000</v>
      </c>
      <c r="H5" s="3">
        <v>3000000000</v>
      </c>
      <c r="I5" s="3">
        <v>3000000000</v>
      </c>
      <c r="J5" s="3">
        <v>3000000000</v>
      </c>
      <c r="K5" s="3">
        <v>3000000000</v>
      </c>
      <c r="L5" s="3">
        <v>3000000000</v>
      </c>
      <c r="M5" s="3">
        <v>3000000000</v>
      </c>
      <c r="N5" s="3">
        <v>3000000000</v>
      </c>
      <c r="O5" s="3">
        <v>3000000000</v>
      </c>
      <c r="P5" s="3">
        <v>3000000000</v>
      </c>
      <c r="Q5" s="3">
        <v>3000000000</v>
      </c>
      <c r="R5" s="3">
        <v>3000000000</v>
      </c>
      <c r="S5" s="3">
        <v>3000000000</v>
      </c>
      <c r="T5" s="3">
        <v>3000000000</v>
      </c>
      <c r="U5" s="3">
        <v>3000000000</v>
      </c>
      <c r="V5" s="3">
        <v>3000000000</v>
      </c>
      <c r="W5" s="3">
        <v>3000000000</v>
      </c>
      <c r="X5" s="3">
        <v>3000000000</v>
      </c>
      <c r="Y5" s="3">
        <v>3000000000</v>
      </c>
      <c r="Z5" s="3">
        <v>3000000000</v>
      </c>
      <c r="AA5" s="3">
        <v>3000000000</v>
      </c>
      <c r="AB5" s="3">
        <v>3000000000</v>
      </c>
      <c r="AC5" s="3">
        <v>3000000000</v>
      </c>
      <c r="AD5" s="3">
        <v>3000000000</v>
      </c>
      <c r="AE5" s="3">
        <v>3000000000</v>
      </c>
      <c r="AF5" s="3">
        <v>3000000000</v>
      </c>
      <c r="AG5" s="3">
        <v>3000000000</v>
      </c>
      <c r="AH5" s="3">
        <v>3000000000</v>
      </c>
    </row>
    <row r="6" spans="1:34" ht="12.75">
      <c r="A6" s="5" t="s">
        <v>3</v>
      </c>
      <c r="B6" s="6">
        <v>200</v>
      </c>
      <c r="C6" s="6">
        <v>200</v>
      </c>
      <c r="D6" s="6">
        <v>200</v>
      </c>
      <c r="E6" s="6">
        <f aca="true" t="shared" si="0" ref="E6:AH6">D6</f>
        <v>200</v>
      </c>
      <c r="F6" s="6">
        <f t="shared" si="0"/>
        <v>200</v>
      </c>
      <c r="G6" s="6">
        <f t="shared" si="0"/>
        <v>200</v>
      </c>
      <c r="H6" s="6">
        <f t="shared" si="0"/>
        <v>200</v>
      </c>
      <c r="I6" s="6">
        <f t="shared" si="0"/>
        <v>200</v>
      </c>
      <c r="J6" s="6">
        <f t="shared" si="0"/>
        <v>200</v>
      </c>
      <c r="K6" s="6">
        <f t="shared" si="0"/>
        <v>200</v>
      </c>
      <c r="L6" s="6">
        <f t="shared" si="0"/>
        <v>200</v>
      </c>
      <c r="M6" s="6">
        <f t="shared" si="0"/>
        <v>200</v>
      </c>
      <c r="N6" s="6">
        <f t="shared" si="0"/>
        <v>200</v>
      </c>
      <c r="O6" s="6">
        <f t="shared" si="0"/>
        <v>200</v>
      </c>
      <c r="P6" s="6">
        <f t="shared" si="0"/>
        <v>200</v>
      </c>
      <c r="Q6" s="6">
        <f t="shared" si="0"/>
        <v>200</v>
      </c>
      <c r="R6" s="6">
        <f t="shared" si="0"/>
        <v>200</v>
      </c>
      <c r="S6" s="6">
        <f t="shared" si="0"/>
        <v>200</v>
      </c>
      <c r="T6" s="6">
        <f t="shared" si="0"/>
        <v>200</v>
      </c>
      <c r="U6" s="6">
        <f t="shared" si="0"/>
        <v>200</v>
      </c>
      <c r="V6" s="6">
        <f t="shared" si="0"/>
        <v>200</v>
      </c>
      <c r="W6" s="6">
        <f t="shared" si="0"/>
        <v>200</v>
      </c>
      <c r="X6" s="6">
        <f t="shared" si="0"/>
        <v>200</v>
      </c>
      <c r="Y6" s="6">
        <f t="shared" si="0"/>
        <v>200</v>
      </c>
      <c r="Z6" s="6">
        <f t="shared" si="0"/>
        <v>200</v>
      </c>
      <c r="AA6" s="6">
        <f t="shared" si="0"/>
        <v>200</v>
      </c>
      <c r="AB6" s="6">
        <f t="shared" si="0"/>
        <v>200</v>
      </c>
      <c r="AC6" s="6">
        <f t="shared" si="0"/>
        <v>200</v>
      </c>
      <c r="AD6" s="6">
        <f t="shared" si="0"/>
        <v>200</v>
      </c>
      <c r="AE6" s="6">
        <f t="shared" si="0"/>
        <v>200</v>
      </c>
      <c r="AF6" s="6">
        <f t="shared" si="0"/>
        <v>200</v>
      </c>
      <c r="AG6" s="6">
        <f t="shared" si="0"/>
        <v>200</v>
      </c>
      <c r="AH6" s="6">
        <f t="shared" si="0"/>
        <v>200</v>
      </c>
    </row>
    <row r="7" spans="1:34" ht="12.75">
      <c r="A7" s="6" t="s">
        <v>4</v>
      </c>
      <c r="B7" s="6">
        <v>20</v>
      </c>
      <c r="C7" s="6">
        <v>20</v>
      </c>
      <c r="D7" s="6">
        <v>20</v>
      </c>
      <c r="E7" s="6">
        <v>20</v>
      </c>
      <c r="F7" s="6">
        <v>20</v>
      </c>
      <c r="G7" s="6">
        <v>20</v>
      </c>
      <c r="H7" s="6">
        <v>20</v>
      </c>
      <c r="I7" s="6">
        <v>20</v>
      </c>
      <c r="J7" s="6">
        <v>20</v>
      </c>
      <c r="K7" s="6">
        <v>20</v>
      </c>
      <c r="L7" s="6">
        <v>20</v>
      </c>
      <c r="M7" s="6">
        <v>20</v>
      </c>
      <c r="N7" s="6">
        <v>20</v>
      </c>
      <c r="O7" s="6">
        <v>20</v>
      </c>
      <c r="P7" s="6">
        <v>20</v>
      </c>
      <c r="Q7" s="6">
        <v>20</v>
      </c>
      <c r="R7" s="6">
        <v>20</v>
      </c>
      <c r="S7" s="6">
        <v>20</v>
      </c>
      <c r="T7" s="6">
        <v>20</v>
      </c>
      <c r="U7" s="6">
        <v>20</v>
      </c>
      <c r="V7" s="6">
        <v>20</v>
      </c>
      <c r="W7" s="6">
        <v>20</v>
      </c>
      <c r="X7" s="6">
        <v>20</v>
      </c>
      <c r="Y7" s="6">
        <v>20</v>
      </c>
      <c r="Z7" s="6">
        <v>20</v>
      </c>
      <c r="AA7" s="6">
        <v>20</v>
      </c>
      <c r="AB7" s="6">
        <v>20</v>
      </c>
      <c r="AC7" s="6">
        <v>20</v>
      </c>
      <c r="AD7" s="6">
        <v>20</v>
      </c>
      <c r="AE7" s="6">
        <v>20</v>
      </c>
      <c r="AF7" s="6">
        <v>20</v>
      </c>
      <c r="AG7" s="6">
        <v>20</v>
      </c>
      <c r="AH7" s="6">
        <v>20</v>
      </c>
    </row>
    <row r="8" spans="1:34" s="4" customFormat="1" ht="12.75">
      <c r="A8" s="7" t="s">
        <v>5</v>
      </c>
      <c r="B8" s="8">
        <f>B5/B6</f>
        <v>15000000</v>
      </c>
      <c r="C8" s="7">
        <f aca="true" t="shared" si="1" ref="C8:AH8">C4*$B$8</f>
        <v>30000000</v>
      </c>
      <c r="D8" s="7">
        <f t="shared" si="1"/>
        <v>45000000</v>
      </c>
      <c r="E8" s="7">
        <f t="shared" si="1"/>
        <v>60000000</v>
      </c>
      <c r="F8" s="7">
        <f t="shared" si="1"/>
        <v>75000000</v>
      </c>
      <c r="G8" s="7">
        <f t="shared" si="1"/>
        <v>90000000</v>
      </c>
      <c r="H8" s="7">
        <f t="shared" si="1"/>
        <v>105000000</v>
      </c>
      <c r="I8" s="7">
        <f t="shared" si="1"/>
        <v>120000000</v>
      </c>
      <c r="J8" s="7">
        <f t="shared" si="1"/>
        <v>135000000</v>
      </c>
      <c r="K8" s="7">
        <f t="shared" si="1"/>
        <v>150000000</v>
      </c>
      <c r="L8" s="7">
        <f t="shared" si="1"/>
        <v>165000000</v>
      </c>
      <c r="M8" s="7">
        <f t="shared" si="1"/>
        <v>180000000</v>
      </c>
      <c r="N8" s="7">
        <f t="shared" si="1"/>
        <v>195000000</v>
      </c>
      <c r="O8" s="7">
        <f t="shared" si="1"/>
        <v>210000000</v>
      </c>
      <c r="P8" s="7">
        <f t="shared" si="1"/>
        <v>225000000</v>
      </c>
      <c r="Q8" s="7">
        <f t="shared" si="1"/>
        <v>240000000</v>
      </c>
      <c r="R8" s="7">
        <f t="shared" si="1"/>
        <v>255000000</v>
      </c>
      <c r="S8" s="7">
        <f t="shared" si="1"/>
        <v>270000000</v>
      </c>
      <c r="T8" s="7">
        <f t="shared" si="1"/>
        <v>285000000</v>
      </c>
      <c r="U8" s="7">
        <f t="shared" si="1"/>
        <v>300000000</v>
      </c>
      <c r="V8" s="7">
        <f t="shared" si="1"/>
        <v>315000000</v>
      </c>
      <c r="W8" s="7">
        <f t="shared" si="1"/>
        <v>330000000</v>
      </c>
      <c r="X8" s="7">
        <f t="shared" si="1"/>
        <v>345000000</v>
      </c>
      <c r="Y8" s="7">
        <f t="shared" si="1"/>
        <v>360000000</v>
      </c>
      <c r="Z8" s="7">
        <f t="shared" si="1"/>
        <v>375000000</v>
      </c>
      <c r="AA8" s="7">
        <f t="shared" si="1"/>
        <v>390000000</v>
      </c>
      <c r="AB8" s="7">
        <f t="shared" si="1"/>
        <v>405000000</v>
      </c>
      <c r="AC8" s="7">
        <f t="shared" si="1"/>
        <v>420000000</v>
      </c>
      <c r="AD8" s="7">
        <f t="shared" si="1"/>
        <v>435000000</v>
      </c>
      <c r="AE8" s="7">
        <f t="shared" si="1"/>
        <v>450000000</v>
      </c>
      <c r="AF8" s="7">
        <f t="shared" si="1"/>
        <v>465000000</v>
      </c>
      <c r="AG8" s="7">
        <f t="shared" si="1"/>
        <v>480000000</v>
      </c>
      <c r="AH8" s="7">
        <f t="shared" si="1"/>
        <v>495000000</v>
      </c>
    </row>
    <row r="9" spans="1:34" s="10" customFormat="1" ht="12.75">
      <c r="A9" s="9" t="s">
        <v>6</v>
      </c>
      <c r="B9" s="9">
        <f aca="true" t="shared" si="2" ref="B9:AH9">(B8*B6)/B5</f>
        <v>1</v>
      </c>
      <c r="C9" s="9">
        <f t="shared" si="2"/>
        <v>2</v>
      </c>
      <c r="D9" s="9">
        <f t="shared" si="2"/>
        <v>3</v>
      </c>
      <c r="E9" s="9">
        <f t="shared" si="2"/>
        <v>4</v>
      </c>
      <c r="F9" s="9">
        <f t="shared" si="2"/>
        <v>5</v>
      </c>
      <c r="G9" s="9">
        <f t="shared" si="2"/>
        <v>6</v>
      </c>
      <c r="H9" s="9">
        <f t="shared" si="2"/>
        <v>7</v>
      </c>
      <c r="I9" s="9">
        <f t="shared" si="2"/>
        <v>8</v>
      </c>
      <c r="J9" s="9">
        <f t="shared" si="2"/>
        <v>9</v>
      </c>
      <c r="K9" s="9">
        <f t="shared" si="2"/>
        <v>10</v>
      </c>
      <c r="L9" s="9">
        <f t="shared" si="2"/>
        <v>11</v>
      </c>
      <c r="M9" s="9">
        <f t="shared" si="2"/>
        <v>12</v>
      </c>
      <c r="N9" s="9">
        <f t="shared" si="2"/>
        <v>13</v>
      </c>
      <c r="O9" s="9">
        <f t="shared" si="2"/>
        <v>14</v>
      </c>
      <c r="P9" s="9">
        <f t="shared" si="2"/>
        <v>15</v>
      </c>
      <c r="Q9" s="9">
        <f t="shared" si="2"/>
        <v>16</v>
      </c>
      <c r="R9" s="9">
        <f t="shared" si="2"/>
        <v>17</v>
      </c>
      <c r="S9" s="9">
        <f t="shared" si="2"/>
        <v>18</v>
      </c>
      <c r="T9" s="9">
        <f t="shared" si="2"/>
        <v>19</v>
      </c>
      <c r="U9" s="9">
        <f t="shared" si="2"/>
        <v>20</v>
      </c>
      <c r="V9" s="9">
        <f t="shared" si="2"/>
        <v>21</v>
      </c>
      <c r="W9" s="9">
        <f t="shared" si="2"/>
        <v>22</v>
      </c>
      <c r="X9" s="9">
        <f t="shared" si="2"/>
        <v>23</v>
      </c>
      <c r="Y9" s="9">
        <f t="shared" si="2"/>
        <v>24</v>
      </c>
      <c r="Z9" s="9">
        <f t="shared" si="2"/>
        <v>25</v>
      </c>
      <c r="AA9" s="9">
        <f t="shared" si="2"/>
        <v>26</v>
      </c>
      <c r="AB9" s="9">
        <f t="shared" si="2"/>
        <v>27</v>
      </c>
      <c r="AC9" s="9">
        <f t="shared" si="2"/>
        <v>28</v>
      </c>
      <c r="AD9" s="9">
        <f t="shared" si="2"/>
        <v>29</v>
      </c>
      <c r="AE9" s="9">
        <f t="shared" si="2"/>
        <v>30</v>
      </c>
      <c r="AF9" s="9">
        <f t="shared" si="2"/>
        <v>31</v>
      </c>
      <c r="AG9" s="9">
        <f t="shared" si="2"/>
        <v>32</v>
      </c>
      <c r="AH9" s="9">
        <f t="shared" si="2"/>
        <v>33</v>
      </c>
    </row>
    <row r="10" spans="1:34" s="4" customFormat="1" ht="12.75">
      <c r="A10" s="3" t="s">
        <v>7</v>
      </c>
      <c r="B10" s="3">
        <f aca="true" t="shared" si="3" ref="B10:AH10">B5-B6+1</f>
        <v>2999999801</v>
      </c>
      <c r="C10" s="3">
        <f t="shared" si="3"/>
        <v>2999999801</v>
      </c>
      <c r="D10" s="3">
        <f t="shared" si="3"/>
        <v>2999999801</v>
      </c>
      <c r="E10" s="3">
        <f t="shared" si="3"/>
        <v>2999999801</v>
      </c>
      <c r="F10" s="3">
        <f t="shared" si="3"/>
        <v>2999999801</v>
      </c>
      <c r="G10" s="3">
        <f t="shared" si="3"/>
        <v>2999999801</v>
      </c>
      <c r="H10" s="3">
        <f t="shared" si="3"/>
        <v>2999999801</v>
      </c>
      <c r="I10" s="3">
        <f t="shared" si="3"/>
        <v>2999999801</v>
      </c>
      <c r="J10" s="3">
        <f t="shared" si="3"/>
        <v>2999999801</v>
      </c>
      <c r="K10" s="3">
        <f t="shared" si="3"/>
        <v>2999999801</v>
      </c>
      <c r="L10" s="3">
        <f t="shared" si="3"/>
        <v>2999999801</v>
      </c>
      <c r="M10" s="3">
        <f t="shared" si="3"/>
        <v>2999999801</v>
      </c>
      <c r="N10" s="3">
        <f t="shared" si="3"/>
        <v>2999999801</v>
      </c>
      <c r="O10" s="3">
        <f t="shared" si="3"/>
        <v>2999999801</v>
      </c>
      <c r="P10" s="3">
        <f t="shared" si="3"/>
        <v>2999999801</v>
      </c>
      <c r="Q10" s="3">
        <f t="shared" si="3"/>
        <v>2999999801</v>
      </c>
      <c r="R10" s="3">
        <f t="shared" si="3"/>
        <v>2999999801</v>
      </c>
      <c r="S10" s="3">
        <f t="shared" si="3"/>
        <v>2999999801</v>
      </c>
      <c r="T10" s="3">
        <f t="shared" si="3"/>
        <v>2999999801</v>
      </c>
      <c r="U10" s="3">
        <f t="shared" si="3"/>
        <v>2999999801</v>
      </c>
      <c r="V10" s="3">
        <f t="shared" si="3"/>
        <v>2999999801</v>
      </c>
      <c r="W10" s="3">
        <f t="shared" si="3"/>
        <v>2999999801</v>
      </c>
      <c r="X10" s="3">
        <f t="shared" si="3"/>
        <v>2999999801</v>
      </c>
      <c r="Y10" s="3">
        <f t="shared" si="3"/>
        <v>2999999801</v>
      </c>
      <c r="Z10" s="3">
        <f t="shared" si="3"/>
        <v>2999999801</v>
      </c>
      <c r="AA10" s="3">
        <f t="shared" si="3"/>
        <v>2999999801</v>
      </c>
      <c r="AB10" s="3">
        <f t="shared" si="3"/>
        <v>2999999801</v>
      </c>
      <c r="AC10" s="3">
        <f t="shared" si="3"/>
        <v>2999999801</v>
      </c>
      <c r="AD10" s="3">
        <f t="shared" si="3"/>
        <v>2999999801</v>
      </c>
      <c r="AE10" s="3">
        <f t="shared" si="3"/>
        <v>2999999801</v>
      </c>
      <c r="AF10" s="3">
        <f t="shared" si="3"/>
        <v>2999999801</v>
      </c>
      <c r="AG10" s="3">
        <f t="shared" si="3"/>
        <v>2999999801</v>
      </c>
      <c r="AH10" s="3">
        <f t="shared" si="3"/>
        <v>2999999801</v>
      </c>
    </row>
    <row r="11" spans="1:34" s="4" customFormat="1" ht="12.75">
      <c r="A11" s="3" t="s">
        <v>8</v>
      </c>
      <c r="B11" s="3">
        <f aca="true" t="shared" si="4" ref="B11:AH11">(B6-B7)/B10</f>
        <v>6.000000398000026E-08</v>
      </c>
      <c r="C11" s="3">
        <f t="shared" si="4"/>
        <v>6.000000398000026E-08</v>
      </c>
      <c r="D11" s="3">
        <f t="shared" si="4"/>
        <v>6.000000398000026E-08</v>
      </c>
      <c r="E11" s="3">
        <f t="shared" si="4"/>
        <v>6.000000398000026E-08</v>
      </c>
      <c r="F11" s="3">
        <f t="shared" si="4"/>
        <v>6.000000398000026E-08</v>
      </c>
      <c r="G11" s="3">
        <f t="shared" si="4"/>
        <v>6.000000398000026E-08</v>
      </c>
      <c r="H11" s="3">
        <f t="shared" si="4"/>
        <v>6.000000398000026E-08</v>
      </c>
      <c r="I11" s="3">
        <f t="shared" si="4"/>
        <v>6.000000398000026E-08</v>
      </c>
      <c r="J11" s="3">
        <f t="shared" si="4"/>
        <v>6.000000398000026E-08</v>
      </c>
      <c r="K11" s="3">
        <f t="shared" si="4"/>
        <v>6.000000398000026E-08</v>
      </c>
      <c r="L11" s="3">
        <f t="shared" si="4"/>
        <v>6.000000398000026E-08</v>
      </c>
      <c r="M11" s="3">
        <f t="shared" si="4"/>
        <v>6.000000398000026E-08</v>
      </c>
      <c r="N11" s="3">
        <f t="shared" si="4"/>
        <v>6.000000398000026E-08</v>
      </c>
      <c r="O11" s="3">
        <f t="shared" si="4"/>
        <v>6.000000398000026E-08</v>
      </c>
      <c r="P11" s="3">
        <f t="shared" si="4"/>
        <v>6.000000398000026E-08</v>
      </c>
      <c r="Q11" s="3">
        <f t="shared" si="4"/>
        <v>6.000000398000026E-08</v>
      </c>
      <c r="R11" s="3">
        <f t="shared" si="4"/>
        <v>6.000000398000026E-08</v>
      </c>
      <c r="S11" s="3">
        <f t="shared" si="4"/>
        <v>6.000000398000026E-08</v>
      </c>
      <c r="T11" s="3">
        <f t="shared" si="4"/>
        <v>6.000000398000026E-08</v>
      </c>
      <c r="U11" s="3">
        <f t="shared" si="4"/>
        <v>6.000000398000026E-08</v>
      </c>
      <c r="V11" s="3">
        <f t="shared" si="4"/>
        <v>6.000000398000026E-08</v>
      </c>
      <c r="W11" s="3">
        <f t="shared" si="4"/>
        <v>6.000000398000026E-08</v>
      </c>
      <c r="X11" s="3">
        <f t="shared" si="4"/>
        <v>6.000000398000026E-08</v>
      </c>
      <c r="Y11" s="3">
        <f t="shared" si="4"/>
        <v>6.000000398000026E-08</v>
      </c>
      <c r="Z11" s="3">
        <f t="shared" si="4"/>
        <v>6.000000398000026E-08</v>
      </c>
      <c r="AA11" s="3">
        <f t="shared" si="4"/>
        <v>6.000000398000026E-08</v>
      </c>
      <c r="AB11" s="3">
        <f t="shared" si="4"/>
        <v>6.000000398000026E-08</v>
      </c>
      <c r="AC11" s="3">
        <f t="shared" si="4"/>
        <v>6.000000398000026E-08</v>
      </c>
      <c r="AD11" s="3">
        <f t="shared" si="4"/>
        <v>6.000000398000026E-08</v>
      </c>
      <c r="AE11" s="3">
        <f t="shared" si="4"/>
        <v>6.000000398000026E-08</v>
      </c>
      <c r="AF11" s="3">
        <f t="shared" si="4"/>
        <v>6.000000398000026E-08</v>
      </c>
      <c r="AG11" s="3">
        <f t="shared" si="4"/>
        <v>6.000000398000026E-08</v>
      </c>
      <c r="AH11" s="3">
        <f t="shared" si="4"/>
        <v>6.000000398000026E-08</v>
      </c>
    </row>
    <row r="12" spans="1:34" s="14" customFormat="1" ht="13.5" thickBot="1">
      <c r="A12" s="13" t="s">
        <v>9</v>
      </c>
      <c r="B12" s="13">
        <f aca="true" t="shared" si="5" ref="B12:AH12">(1-(1-B11)^B8)^(B8-1)</f>
        <v>0</v>
      </c>
      <c r="C12" s="13">
        <f t="shared" si="5"/>
        <v>0</v>
      </c>
      <c r="D12" s="13">
        <f t="shared" si="5"/>
        <v>0</v>
      </c>
      <c r="E12" s="13">
        <f t="shared" si="5"/>
        <v>0</v>
      </c>
      <c r="F12" s="13">
        <f t="shared" si="5"/>
        <v>0</v>
      </c>
      <c r="G12" s="13">
        <f t="shared" si="5"/>
        <v>0</v>
      </c>
      <c r="H12" s="13">
        <f t="shared" si="5"/>
        <v>0</v>
      </c>
      <c r="I12" s="13">
        <f t="shared" si="5"/>
        <v>0</v>
      </c>
      <c r="J12" s="13">
        <f t="shared" si="5"/>
        <v>0</v>
      </c>
      <c r="K12" s="13">
        <f t="shared" si="5"/>
        <v>0</v>
      </c>
      <c r="L12" s="13">
        <f t="shared" si="5"/>
        <v>0</v>
      </c>
      <c r="M12" s="13">
        <f t="shared" si="5"/>
        <v>0</v>
      </c>
      <c r="N12" s="13">
        <f t="shared" si="5"/>
        <v>0</v>
      </c>
      <c r="O12" s="13">
        <f t="shared" si="5"/>
        <v>2.9231988413975647E-308</v>
      </c>
      <c r="P12" s="13">
        <f t="shared" si="5"/>
        <v>1.0841531007195419E-134</v>
      </c>
      <c r="Q12" s="13">
        <f t="shared" si="5"/>
        <v>7.996314211699963E-59</v>
      </c>
      <c r="R12" s="13">
        <f t="shared" si="5"/>
        <v>8.002052105665427E-26</v>
      </c>
      <c r="S12" s="13">
        <f t="shared" si="5"/>
        <v>1.57106152121048E-11</v>
      </c>
      <c r="T12" s="13">
        <f t="shared" si="5"/>
        <v>2.3092592895951632E-05</v>
      </c>
      <c r="U12" s="13">
        <f t="shared" si="5"/>
        <v>0.01036846786092678</v>
      </c>
      <c r="V12" s="13">
        <f t="shared" si="5"/>
        <v>0.14220416307998682</v>
      </c>
      <c r="W12" s="13">
        <f t="shared" si="5"/>
        <v>0.43571235887486826</v>
      </c>
      <c r="X12" s="13">
        <f t="shared" si="5"/>
        <v>0.7024928029344798</v>
      </c>
      <c r="Y12" s="13">
        <f t="shared" si="5"/>
        <v>0.8608715223527558</v>
      </c>
      <c r="Z12" s="13">
        <f t="shared" si="5"/>
        <v>0.9385247604470293</v>
      </c>
      <c r="AA12" s="13">
        <f t="shared" si="5"/>
        <v>0.9735295983644618</v>
      </c>
      <c r="AB12" s="13">
        <f t="shared" si="5"/>
        <v>0.9887373294194437</v>
      </c>
      <c r="AC12" s="13">
        <f t="shared" si="5"/>
        <v>0.9952357917432517</v>
      </c>
      <c r="AD12" s="13">
        <f t="shared" si="5"/>
        <v>0.9979910775097256</v>
      </c>
      <c r="AE12" s="13">
        <f t="shared" si="5"/>
        <v>0.9991545841161408</v>
      </c>
      <c r="AF12" s="13">
        <f t="shared" si="5"/>
        <v>0.9996447256969385</v>
      </c>
      <c r="AG12" s="13">
        <f t="shared" si="5"/>
        <v>0.9998509037226297</v>
      </c>
      <c r="AH12" s="13">
        <f t="shared" si="5"/>
        <v>0.9999374619823425</v>
      </c>
    </row>
    <row r="48" ht="12.75">
      <c r="A48" t="s">
        <v>10</v>
      </c>
    </row>
    <row r="49" ht="12.75">
      <c r="A49" t="s">
        <v>11</v>
      </c>
    </row>
    <row r="50" ht="12.75">
      <c r="A50" t="s">
        <v>12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50"/>
  <sheetViews>
    <sheetView workbookViewId="0" topLeftCell="A1">
      <selection activeCell="F19" sqref="F19"/>
    </sheetView>
  </sheetViews>
  <sheetFormatPr defaultColWidth="9.140625" defaultRowHeight="12.75"/>
  <cols>
    <col min="1" max="1" width="46.28125" style="0" customWidth="1"/>
    <col min="2" max="34" width="9.00390625" style="0" customWidth="1"/>
  </cols>
  <sheetData>
    <row r="1" ht="12.75">
      <c r="A1" t="s">
        <v>0</v>
      </c>
    </row>
    <row r="3" ht="13.5" thickBot="1"/>
    <row r="4" spans="1:34" ht="12.75">
      <c r="A4" s="1" t="s">
        <v>1</v>
      </c>
      <c r="B4" s="2">
        <v>30</v>
      </c>
      <c r="C4" s="2">
        <f aca="true" t="shared" si="0" ref="C4:AH4">B4+1</f>
        <v>31</v>
      </c>
      <c r="D4" s="2">
        <f t="shared" si="0"/>
        <v>32</v>
      </c>
      <c r="E4" s="2">
        <f t="shared" si="0"/>
        <v>33</v>
      </c>
      <c r="F4" s="2">
        <f t="shared" si="0"/>
        <v>34</v>
      </c>
      <c r="G4" s="2">
        <f t="shared" si="0"/>
        <v>35</v>
      </c>
      <c r="H4" s="2">
        <f t="shared" si="0"/>
        <v>36</v>
      </c>
      <c r="I4" s="2">
        <f t="shared" si="0"/>
        <v>37</v>
      </c>
      <c r="J4" s="2">
        <f t="shared" si="0"/>
        <v>38</v>
      </c>
      <c r="K4" s="2">
        <f t="shared" si="0"/>
        <v>39</v>
      </c>
      <c r="L4" s="2">
        <f t="shared" si="0"/>
        <v>40</v>
      </c>
      <c r="M4" s="2">
        <f t="shared" si="0"/>
        <v>41</v>
      </c>
      <c r="N4" s="2">
        <f t="shared" si="0"/>
        <v>42</v>
      </c>
      <c r="O4" s="2">
        <f t="shared" si="0"/>
        <v>43</v>
      </c>
      <c r="P4" s="2">
        <f t="shared" si="0"/>
        <v>44</v>
      </c>
      <c r="Q4" s="2">
        <f t="shared" si="0"/>
        <v>45</v>
      </c>
      <c r="R4" s="2">
        <f t="shared" si="0"/>
        <v>46</v>
      </c>
      <c r="S4" s="2">
        <f t="shared" si="0"/>
        <v>47</v>
      </c>
      <c r="T4" s="2">
        <f t="shared" si="0"/>
        <v>48</v>
      </c>
      <c r="U4" s="2">
        <f t="shared" si="0"/>
        <v>49</v>
      </c>
      <c r="V4" s="2">
        <f t="shared" si="0"/>
        <v>50</v>
      </c>
      <c r="W4" s="2">
        <f t="shared" si="0"/>
        <v>51</v>
      </c>
      <c r="X4" s="2">
        <f t="shared" si="0"/>
        <v>52</v>
      </c>
      <c r="Y4" s="2">
        <f t="shared" si="0"/>
        <v>53</v>
      </c>
      <c r="Z4" s="2">
        <f t="shared" si="0"/>
        <v>54</v>
      </c>
      <c r="AA4" s="2">
        <f t="shared" si="0"/>
        <v>55</v>
      </c>
      <c r="AB4" s="2">
        <f t="shared" si="0"/>
        <v>56</v>
      </c>
      <c r="AC4" s="2">
        <f t="shared" si="0"/>
        <v>57</v>
      </c>
      <c r="AD4" s="2">
        <f t="shared" si="0"/>
        <v>58</v>
      </c>
      <c r="AE4" s="2">
        <f t="shared" si="0"/>
        <v>59</v>
      </c>
      <c r="AF4" s="2">
        <f t="shared" si="0"/>
        <v>60</v>
      </c>
      <c r="AG4" s="2">
        <f t="shared" si="0"/>
        <v>61</v>
      </c>
      <c r="AH4" s="2">
        <f t="shared" si="0"/>
        <v>62</v>
      </c>
    </row>
    <row r="5" spans="1:34" s="4" customFormat="1" ht="12.75">
      <c r="A5" s="3" t="s">
        <v>2</v>
      </c>
      <c r="B5" s="3">
        <v>800000</v>
      </c>
      <c r="C5" s="3">
        <f aca="true" t="shared" si="1" ref="C5:AH5">B5</f>
        <v>800000</v>
      </c>
      <c r="D5" s="3">
        <f t="shared" si="1"/>
        <v>800000</v>
      </c>
      <c r="E5" s="3">
        <f t="shared" si="1"/>
        <v>800000</v>
      </c>
      <c r="F5" s="3">
        <f t="shared" si="1"/>
        <v>800000</v>
      </c>
      <c r="G5" s="3">
        <f t="shared" si="1"/>
        <v>800000</v>
      </c>
      <c r="H5" s="3">
        <f t="shared" si="1"/>
        <v>800000</v>
      </c>
      <c r="I5" s="3">
        <f t="shared" si="1"/>
        <v>800000</v>
      </c>
      <c r="J5" s="3">
        <f t="shared" si="1"/>
        <v>800000</v>
      </c>
      <c r="K5" s="3">
        <f t="shared" si="1"/>
        <v>800000</v>
      </c>
      <c r="L5" s="3">
        <f t="shared" si="1"/>
        <v>800000</v>
      </c>
      <c r="M5" s="3">
        <f t="shared" si="1"/>
        <v>800000</v>
      </c>
      <c r="N5" s="3">
        <f t="shared" si="1"/>
        <v>800000</v>
      </c>
      <c r="O5" s="3">
        <f t="shared" si="1"/>
        <v>800000</v>
      </c>
      <c r="P5" s="3">
        <f t="shared" si="1"/>
        <v>800000</v>
      </c>
      <c r="Q5" s="3">
        <f t="shared" si="1"/>
        <v>800000</v>
      </c>
      <c r="R5" s="3">
        <f t="shared" si="1"/>
        <v>800000</v>
      </c>
      <c r="S5" s="3">
        <f t="shared" si="1"/>
        <v>800000</v>
      </c>
      <c r="T5" s="3">
        <f t="shared" si="1"/>
        <v>800000</v>
      </c>
      <c r="U5" s="3">
        <f t="shared" si="1"/>
        <v>800000</v>
      </c>
      <c r="V5" s="3">
        <f t="shared" si="1"/>
        <v>800000</v>
      </c>
      <c r="W5" s="3">
        <f t="shared" si="1"/>
        <v>800000</v>
      </c>
      <c r="X5" s="3">
        <f t="shared" si="1"/>
        <v>800000</v>
      </c>
      <c r="Y5" s="3">
        <f t="shared" si="1"/>
        <v>800000</v>
      </c>
      <c r="Z5" s="3">
        <f t="shared" si="1"/>
        <v>800000</v>
      </c>
      <c r="AA5" s="3">
        <f t="shared" si="1"/>
        <v>800000</v>
      </c>
      <c r="AB5" s="3">
        <f t="shared" si="1"/>
        <v>800000</v>
      </c>
      <c r="AC5" s="3">
        <f t="shared" si="1"/>
        <v>800000</v>
      </c>
      <c r="AD5" s="3">
        <f t="shared" si="1"/>
        <v>800000</v>
      </c>
      <c r="AE5" s="3">
        <f t="shared" si="1"/>
        <v>800000</v>
      </c>
      <c r="AF5" s="3">
        <f t="shared" si="1"/>
        <v>800000</v>
      </c>
      <c r="AG5" s="3">
        <f t="shared" si="1"/>
        <v>800000</v>
      </c>
      <c r="AH5" s="3">
        <f t="shared" si="1"/>
        <v>800000</v>
      </c>
    </row>
    <row r="6" spans="1:34" ht="12.75">
      <c r="A6" s="5" t="s">
        <v>3</v>
      </c>
      <c r="B6" s="6">
        <v>34</v>
      </c>
      <c r="C6" s="6">
        <f aca="true" t="shared" si="2" ref="C6:AH6">B6</f>
        <v>34</v>
      </c>
      <c r="D6" s="6">
        <f t="shared" si="2"/>
        <v>34</v>
      </c>
      <c r="E6" s="6">
        <f t="shared" si="2"/>
        <v>34</v>
      </c>
      <c r="F6" s="6">
        <f t="shared" si="2"/>
        <v>34</v>
      </c>
      <c r="G6" s="6">
        <f t="shared" si="2"/>
        <v>34</v>
      </c>
      <c r="H6" s="6">
        <f t="shared" si="2"/>
        <v>34</v>
      </c>
      <c r="I6" s="6">
        <f t="shared" si="2"/>
        <v>34</v>
      </c>
      <c r="J6" s="6">
        <f t="shared" si="2"/>
        <v>34</v>
      </c>
      <c r="K6" s="6">
        <f t="shared" si="2"/>
        <v>34</v>
      </c>
      <c r="L6" s="6">
        <f t="shared" si="2"/>
        <v>34</v>
      </c>
      <c r="M6" s="6">
        <f t="shared" si="2"/>
        <v>34</v>
      </c>
      <c r="N6" s="6">
        <f t="shared" si="2"/>
        <v>34</v>
      </c>
      <c r="O6" s="6">
        <f t="shared" si="2"/>
        <v>34</v>
      </c>
      <c r="P6" s="6">
        <f t="shared" si="2"/>
        <v>34</v>
      </c>
      <c r="Q6" s="6">
        <f t="shared" si="2"/>
        <v>34</v>
      </c>
      <c r="R6" s="6">
        <f t="shared" si="2"/>
        <v>34</v>
      </c>
      <c r="S6" s="6">
        <f t="shared" si="2"/>
        <v>34</v>
      </c>
      <c r="T6" s="6">
        <f t="shared" si="2"/>
        <v>34</v>
      </c>
      <c r="U6" s="6">
        <f t="shared" si="2"/>
        <v>34</v>
      </c>
      <c r="V6" s="6">
        <f t="shared" si="2"/>
        <v>34</v>
      </c>
      <c r="W6" s="6">
        <f t="shared" si="2"/>
        <v>34</v>
      </c>
      <c r="X6" s="6">
        <f t="shared" si="2"/>
        <v>34</v>
      </c>
      <c r="Y6" s="6">
        <f t="shared" si="2"/>
        <v>34</v>
      </c>
      <c r="Z6" s="6">
        <f t="shared" si="2"/>
        <v>34</v>
      </c>
      <c r="AA6" s="6">
        <f t="shared" si="2"/>
        <v>34</v>
      </c>
      <c r="AB6" s="6">
        <f t="shared" si="2"/>
        <v>34</v>
      </c>
      <c r="AC6" s="6">
        <f t="shared" si="2"/>
        <v>34</v>
      </c>
      <c r="AD6" s="6">
        <f t="shared" si="2"/>
        <v>34</v>
      </c>
      <c r="AE6" s="6">
        <f t="shared" si="2"/>
        <v>34</v>
      </c>
      <c r="AF6" s="6">
        <f t="shared" si="2"/>
        <v>34</v>
      </c>
      <c r="AG6" s="6">
        <f t="shared" si="2"/>
        <v>34</v>
      </c>
      <c r="AH6" s="6">
        <f t="shared" si="2"/>
        <v>34</v>
      </c>
    </row>
    <row r="7" spans="1:34" ht="12.75">
      <c r="A7" s="6" t="s">
        <v>4</v>
      </c>
      <c r="B7" s="6">
        <v>18</v>
      </c>
      <c r="C7" s="6">
        <f aca="true" t="shared" si="3" ref="C7:AH7">B7</f>
        <v>18</v>
      </c>
      <c r="D7" s="6">
        <f t="shared" si="3"/>
        <v>18</v>
      </c>
      <c r="E7" s="6">
        <f t="shared" si="3"/>
        <v>18</v>
      </c>
      <c r="F7" s="6">
        <f t="shared" si="3"/>
        <v>18</v>
      </c>
      <c r="G7" s="6">
        <f t="shared" si="3"/>
        <v>18</v>
      </c>
      <c r="H7" s="6">
        <f t="shared" si="3"/>
        <v>18</v>
      </c>
      <c r="I7" s="6">
        <f t="shared" si="3"/>
        <v>18</v>
      </c>
      <c r="J7" s="6">
        <f t="shared" si="3"/>
        <v>18</v>
      </c>
      <c r="K7" s="6">
        <f t="shared" si="3"/>
        <v>18</v>
      </c>
      <c r="L7" s="6">
        <f t="shared" si="3"/>
        <v>18</v>
      </c>
      <c r="M7" s="6">
        <f t="shared" si="3"/>
        <v>18</v>
      </c>
      <c r="N7" s="6">
        <f t="shared" si="3"/>
        <v>18</v>
      </c>
      <c r="O7" s="6">
        <f t="shared" si="3"/>
        <v>18</v>
      </c>
      <c r="P7" s="6">
        <f t="shared" si="3"/>
        <v>18</v>
      </c>
      <c r="Q7" s="6">
        <f t="shared" si="3"/>
        <v>18</v>
      </c>
      <c r="R7" s="6">
        <f t="shared" si="3"/>
        <v>18</v>
      </c>
      <c r="S7" s="6">
        <f t="shared" si="3"/>
        <v>18</v>
      </c>
      <c r="T7" s="6">
        <f t="shared" si="3"/>
        <v>18</v>
      </c>
      <c r="U7" s="6">
        <f t="shared" si="3"/>
        <v>18</v>
      </c>
      <c r="V7" s="6">
        <f t="shared" si="3"/>
        <v>18</v>
      </c>
      <c r="W7" s="6">
        <f t="shared" si="3"/>
        <v>18</v>
      </c>
      <c r="X7" s="6">
        <f t="shared" si="3"/>
        <v>18</v>
      </c>
      <c r="Y7" s="6">
        <f t="shared" si="3"/>
        <v>18</v>
      </c>
      <c r="Z7" s="6">
        <f t="shared" si="3"/>
        <v>18</v>
      </c>
      <c r="AA7" s="6">
        <f t="shared" si="3"/>
        <v>18</v>
      </c>
      <c r="AB7" s="6">
        <f t="shared" si="3"/>
        <v>18</v>
      </c>
      <c r="AC7" s="6">
        <f t="shared" si="3"/>
        <v>18</v>
      </c>
      <c r="AD7" s="6">
        <f t="shared" si="3"/>
        <v>18</v>
      </c>
      <c r="AE7" s="6">
        <f t="shared" si="3"/>
        <v>18</v>
      </c>
      <c r="AF7" s="6">
        <f t="shared" si="3"/>
        <v>18</v>
      </c>
      <c r="AG7" s="6">
        <f t="shared" si="3"/>
        <v>18</v>
      </c>
      <c r="AH7" s="6">
        <f t="shared" si="3"/>
        <v>18</v>
      </c>
    </row>
    <row r="8" spans="1:34" s="4" customFormat="1" ht="12.75">
      <c r="A8" s="7" t="s">
        <v>5</v>
      </c>
      <c r="B8" s="8">
        <f>B5/B6</f>
        <v>23529.41176470588</v>
      </c>
      <c r="C8" s="7">
        <f aca="true" t="shared" si="4" ref="C8:AH8">C4*$B$8</f>
        <v>729411.7647058823</v>
      </c>
      <c r="D8" s="7">
        <f t="shared" si="4"/>
        <v>752941.1764705882</v>
      </c>
      <c r="E8" s="7">
        <f t="shared" si="4"/>
        <v>776470.5882352941</v>
      </c>
      <c r="F8" s="7">
        <f t="shared" si="4"/>
        <v>800000</v>
      </c>
      <c r="G8" s="7">
        <f t="shared" si="4"/>
        <v>823529.4117647058</v>
      </c>
      <c r="H8" s="7">
        <f t="shared" si="4"/>
        <v>847058.8235294117</v>
      </c>
      <c r="I8" s="7">
        <f t="shared" si="4"/>
        <v>870588.2352941176</v>
      </c>
      <c r="J8" s="7">
        <f t="shared" si="4"/>
        <v>894117.6470588235</v>
      </c>
      <c r="K8" s="7">
        <f t="shared" si="4"/>
        <v>917647.0588235294</v>
      </c>
      <c r="L8" s="7">
        <f t="shared" si="4"/>
        <v>941176.4705882352</v>
      </c>
      <c r="M8" s="7">
        <f t="shared" si="4"/>
        <v>964705.8823529411</v>
      </c>
      <c r="N8" s="7">
        <f t="shared" si="4"/>
        <v>988235.294117647</v>
      </c>
      <c r="O8" s="7">
        <f t="shared" si="4"/>
        <v>1011764.7058823529</v>
      </c>
      <c r="P8" s="7">
        <f t="shared" si="4"/>
        <v>1035294.1176470588</v>
      </c>
      <c r="Q8" s="7">
        <f t="shared" si="4"/>
        <v>1058823.5294117646</v>
      </c>
      <c r="R8" s="7">
        <f t="shared" si="4"/>
        <v>1082352.9411764706</v>
      </c>
      <c r="S8" s="7">
        <f t="shared" si="4"/>
        <v>1105882.3529411764</v>
      </c>
      <c r="T8" s="7">
        <f t="shared" si="4"/>
        <v>1129411.7647058824</v>
      </c>
      <c r="U8" s="7">
        <f t="shared" si="4"/>
        <v>1152941.1764705882</v>
      </c>
      <c r="V8" s="7">
        <f t="shared" si="4"/>
        <v>1176470.588235294</v>
      </c>
      <c r="W8" s="7">
        <f t="shared" si="4"/>
        <v>1200000</v>
      </c>
      <c r="X8" s="7">
        <f t="shared" si="4"/>
        <v>1223529.4117647058</v>
      </c>
      <c r="Y8" s="7">
        <f t="shared" si="4"/>
        <v>1247058.8235294118</v>
      </c>
      <c r="Z8" s="7">
        <f t="shared" si="4"/>
        <v>1270588.2352941176</v>
      </c>
      <c r="AA8" s="7">
        <f t="shared" si="4"/>
        <v>1294117.6470588234</v>
      </c>
      <c r="AB8" s="7">
        <f t="shared" si="4"/>
        <v>1317647.0588235294</v>
      </c>
      <c r="AC8" s="7">
        <f t="shared" si="4"/>
        <v>1341176.4705882352</v>
      </c>
      <c r="AD8" s="7">
        <f t="shared" si="4"/>
        <v>1364705.8823529412</v>
      </c>
      <c r="AE8" s="7">
        <f t="shared" si="4"/>
        <v>1388235.294117647</v>
      </c>
      <c r="AF8" s="7">
        <f t="shared" si="4"/>
        <v>1411764.7058823528</v>
      </c>
      <c r="AG8" s="7">
        <f t="shared" si="4"/>
        <v>1435294.1176470588</v>
      </c>
      <c r="AH8" s="7">
        <f t="shared" si="4"/>
        <v>1458823.5294117646</v>
      </c>
    </row>
    <row r="9" spans="1:34" s="10" customFormat="1" ht="12.75">
      <c r="A9" s="9" t="s">
        <v>6</v>
      </c>
      <c r="B9" s="9">
        <f aca="true" t="shared" si="5" ref="B9:AH9">(B8*B6)/B5</f>
        <v>1</v>
      </c>
      <c r="C9" s="9">
        <f t="shared" si="5"/>
        <v>30.999999999999996</v>
      </c>
      <c r="D9" s="9">
        <f t="shared" si="5"/>
        <v>32</v>
      </c>
      <c r="E9" s="9">
        <f t="shared" si="5"/>
        <v>33</v>
      </c>
      <c r="F9" s="9">
        <f t="shared" si="5"/>
        <v>34</v>
      </c>
      <c r="G9" s="9">
        <f t="shared" si="5"/>
        <v>34.99999999999999</v>
      </c>
      <c r="H9" s="9">
        <f t="shared" si="5"/>
        <v>35.99999999999999</v>
      </c>
      <c r="I9" s="9">
        <f t="shared" si="5"/>
        <v>37</v>
      </c>
      <c r="J9" s="9">
        <f t="shared" si="5"/>
        <v>38</v>
      </c>
      <c r="K9" s="9">
        <f t="shared" si="5"/>
        <v>39</v>
      </c>
      <c r="L9" s="9">
        <f t="shared" si="5"/>
        <v>39.99999999999999</v>
      </c>
      <c r="M9" s="9">
        <f t="shared" si="5"/>
        <v>40.99999999999999</v>
      </c>
      <c r="N9" s="9">
        <f t="shared" si="5"/>
        <v>42</v>
      </c>
      <c r="O9" s="9">
        <f t="shared" si="5"/>
        <v>43</v>
      </c>
      <c r="P9" s="9">
        <f t="shared" si="5"/>
        <v>44</v>
      </c>
      <c r="Q9" s="9">
        <f t="shared" si="5"/>
        <v>44.99999999999999</v>
      </c>
      <c r="R9" s="9">
        <f t="shared" si="5"/>
        <v>46</v>
      </c>
      <c r="S9" s="9">
        <f t="shared" si="5"/>
        <v>47</v>
      </c>
      <c r="T9" s="9">
        <f t="shared" si="5"/>
        <v>48</v>
      </c>
      <c r="U9" s="9">
        <f t="shared" si="5"/>
        <v>49</v>
      </c>
      <c r="V9" s="9">
        <f t="shared" si="5"/>
        <v>49.99999999999999</v>
      </c>
      <c r="W9" s="9">
        <f t="shared" si="5"/>
        <v>51</v>
      </c>
      <c r="X9" s="9">
        <f t="shared" si="5"/>
        <v>52</v>
      </c>
      <c r="Y9" s="9">
        <f t="shared" si="5"/>
        <v>53</v>
      </c>
      <c r="Z9" s="9">
        <f t="shared" si="5"/>
        <v>54</v>
      </c>
      <c r="AA9" s="9">
        <f t="shared" si="5"/>
        <v>54.99999999999999</v>
      </c>
      <c r="AB9" s="9">
        <f t="shared" si="5"/>
        <v>56</v>
      </c>
      <c r="AC9" s="9">
        <f t="shared" si="5"/>
        <v>57</v>
      </c>
      <c r="AD9" s="9">
        <f t="shared" si="5"/>
        <v>58</v>
      </c>
      <c r="AE9" s="9">
        <f t="shared" si="5"/>
        <v>59</v>
      </c>
      <c r="AF9" s="9">
        <f t="shared" si="5"/>
        <v>59.99999999999999</v>
      </c>
      <c r="AG9" s="9">
        <f t="shared" si="5"/>
        <v>61</v>
      </c>
      <c r="AH9" s="9">
        <f t="shared" si="5"/>
        <v>61.99999999999999</v>
      </c>
    </row>
    <row r="10" spans="1:34" s="4" customFormat="1" ht="12.75">
      <c r="A10" s="3" t="s">
        <v>7</v>
      </c>
      <c r="B10" s="3">
        <f aca="true" t="shared" si="6" ref="B10:AH10">B5-B6+1</f>
        <v>799967</v>
      </c>
      <c r="C10" s="3">
        <f t="shared" si="6"/>
        <v>799967</v>
      </c>
      <c r="D10" s="3">
        <f t="shared" si="6"/>
        <v>799967</v>
      </c>
      <c r="E10" s="3">
        <f t="shared" si="6"/>
        <v>799967</v>
      </c>
      <c r="F10" s="3">
        <f t="shared" si="6"/>
        <v>799967</v>
      </c>
      <c r="G10" s="3">
        <f t="shared" si="6"/>
        <v>799967</v>
      </c>
      <c r="H10" s="3">
        <f t="shared" si="6"/>
        <v>799967</v>
      </c>
      <c r="I10" s="3">
        <f t="shared" si="6"/>
        <v>799967</v>
      </c>
      <c r="J10" s="3">
        <f t="shared" si="6"/>
        <v>799967</v>
      </c>
      <c r="K10" s="3">
        <f t="shared" si="6"/>
        <v>799967</v>
      </c>
      <c r="L10" s="3">
        <f t="shared" si="6"/>
        <v>799967</v>
      </c>
      <c r="M10" s="3">
        <f t="shared" si="6"/>
        <v>799967</v>
      </c>
      <c r="N10" s="3">
        <f t="shared" si="6"/>
        <v>799967</v>
      </c>
      <c r="O10" s="3">
        <f t="shared" si="6"/>
        <v>799967</v>
      </c>
      <c r="P10" s="3">
        <f t="shared" si="6"/>
        <v>799967</v>
      </c>
      <c r="Q10" s="3">
        <f t="shared" si="6"/>
        <v>799967</v>
      </c>
      <c r="R10" s="3">
        <f t="shared" si="6"/>
        <v>799967</v>
      </c>
      <c r="S10" s="3">
        <f t="shared" si="6"/>
        <v>799967</v>
      </c>
      <c r="T10" s="3">
        <f t="shared" si="6"/>
        <v>799967</v>
      </c>
      <c r="U10" s="3">
        <f t="shared" si="6"/>
        <v>799967</v>
      </c>
      <c r="V10" s="3">
        <f t="shared" si="6"/>
        <v>799967</v>
      </c>
      <c r="W10" s="3">
        <f t="shared" si="6"/>
        <v>799967</v>
      </c>
      <c r="X10" s="3">
        <f t="shared" si="6"/>
        <v>799967</v>
      </c>
      <c r="Y10" s="3">
        <f t="shared" si="6"/>
        <v>799967</v>
      </c>
      <c r="Z10" s="3">
        <f t="shared" si="6"/>
        <v>799967</v>
      </c>
      <c r="AA10" s="3">
        <f t="shared" si="6"/>
        <v>799967</v>
      </c>
      <c r="AB10" s="3">
        <f t="shared" si="6"/>
        <v>799967</v>
      </c>
      <c r="AC10" s="3">
        <f t="shared" si="6"/>
        <v>799967</v>
      </c>
      <c r="AD10" s="3">
        <f t="shared" si="6"/>
        <v>799967</v>
      </c>
      <c r="AE10" s="3">
        <f t="shared" si="6"/>
        <v>799967</v>
      </c>
      <c r="AF10" s="3">
        <f t="shared" si="6"/>
        <v>799967</v>
      </c>
      <c r="AG10" s="3">
        <f t="shared" si="6"/>
        <v>799967</v>
      </c>
      <c r="AH10" s="3">
        <f t="shared" si="6"/>
        <v>799967</v>
      </c>
    </row>
    <row r="11" spans="1:34" s="4" customFormat="1" ht="12.75">
      <c r="A11" s="3" t="s">
        <v>8</v>
      </c>
      <c r="B11" s="3">
        <f aca="true" t="shared" si="7" ref="B11:AH11">(B6-B7)/B10</f>
        <v>2.0000825034032654E-05</v>
      </c>
      <c r="C11" s="3">
        <f t="shared" si="7"/>
        <v>2.0000825034032654E-05</v>
      </c>
      <c r="D11" s="3">
        <f t="shared" si="7"/>
        <v>2.0000825034032654E-05</v>
      </c>
      <c r="E11" s="3">
        <f t="shared" si="7"/>
        <v>2.0000825034032654E-05</v>
      </c>
      <c r="F11" s="3">
        <f t="shared" si="7"/>
        <v>2.0000825034032654E-05</v>
      </c>
      <c r="G11" s="3">
        <f t="shared" si="7"/>
        <v>2.0000825034032654E-05</v>
      </c>
      <c r="H11" s="3">
        <f t="shared" si="7"/>
        <v>2.0000825034032654E-05</v>
      </c>
      <c r="I11" s="3">
        <f t="shared" si="7"/>
        <v>2.0000825034032654E-05</v>
      </c>
      <c r="J11" s="3">
        <f t="shared" si="7"/>
        <v>2.0000825034032654E-05</v>
      </c>
      <c r="K11" s="3">
        <f t="shared" si="7"/>
        <v>2.0000825034032654E-05</v>
      </c>
      <c r="L11" s="3">
        <f t="shared" si="7"/>
        <v>2.0000825034032654E-05</v>
      </c>
      <c r="M11" s="3">
        <f t="shared" si="7"/>
        <v>2.0000825034032654E-05</v>
      </c>
      <c r="N11" s="3">
        <f t="shared" si="7"/>
        <v>2.0000825034032654E-05</v>
      </c>
      <c r="O11" s="3">
        <f t="shared" si="7"/>
        <v>2.0000825034032654E-05</v>
      </c>
      <c r="P11" s="3">
        <f t="shared" si="7"/>
        <v>2.0000825034032654E-05</v>
      </c>
      <c r="Q11" s="3">
        <f t="shared" si="7"/>
        <v>2.0000825034032654E-05</v>
      </c>
      <c r="R11" s="3">
        <f t="shared" si="7"/>
        <v>2.0000825034032654E-05</v>
      </c>
      <c r="S11" s="3">
        <f t="shared" si="7"/>
        <v>2.0000825034032654E-05</v>
      </c>
      <c r="T11" s="3">
        <f t="shared" si="7"/>
        <v>2.0000825034032654E-05</v>
      </c>
      <c r="U11" s="3">
        <f t="shared" si="7"/>
        <v>2.0000825034032654E-05</v>
      </c>
      <c r="V11" s="3">
        <f t="shared" si="7"/>
        <v>2.0000825034032654E-05</v>
      </c>
      <c r="W11" s="3">
        <f t="shared" si="7"/>
        <v>2.0000825034032654E-05</v>
      </c>
      <c r="X11" s="3">
        <f t="shared" si="7"/>
        <v>2.0000825034032654E-05</v>
      </c>
      <c r="Y11" s="3">
        <f t="shared" si="7"/>
        <v>2.0000825034032654E-05</v>
      </c>
      <c r="Z11" s="3">
        <f t="shared" si="7"/>
        <v>2.0000825034032654E-05</v>
      </c>
      <c r="AA11" s="3">
        <f t="shared" si="7"/>
        <v>2.0000825034032654E-05</v>
      </c>
      <c r="AB11" s="3">
        <f t="shared" si="7"/>
        <v>2.0000825034032654E-05</v>
      </c>
      <c r="AC11" s="3">
        <f t="shared" si="7"/>
        <v>2.0000825034032654E-05</v>
      </c>
      <c r="AD11" s="3">
        <f t="shared" si="7"/>
        <v>2.0000825034032654E-05</v>
      </c>
      <c r="AE11" s="3">
        <f t="shared" si="7"/>
        <v>2.0000825034032654E-05</v>
      </c>
      <c r="AF11" s="3">
        <f t="shared" si="7"/>
        <v>2.0000825034032654E-05</v>
      </c>
      <c r="AG11" s="3">
        <f t="shared" si="7"/>
        <v>2.0000825034032654E-05</v>
      </c>
      <c r="AH11" s="3">
        <f t="shared" si="7"/>
        <v>2.0000825034032654E-05</v>
      </c>
    </row>
    <row r="12" spans="1:34" s="12" customFormat="1" ht="13.5" thickBot="1">
      <c r="A12" s="11" t="s">
        <v>9</v>
      </c>
      <c r="B12" s="11">
        <f aca="true" t="shared" si="8" ref="B12:AH12">(1-(1-B11)^B8)^(B8-1)</f>
        <v>0</v>
      </c>
      <c r="C12" s="11">
        <f t="shared" si="8"/>
        <v>0.7142258158608608</v>
      </c>
      <c r="D12" s="11">
        <f t="shared" si="8"/>
        <v>0.8049293069575086</v>
      </c>
      <c r="E12" s="11">
        <f t="shared" si="8"/>
        <v>0.8695506482478678</v>
      </c>
      <c r="F12" s="11">
        <f t="shared" si="8"/>
        <v>0.9139730115794352</v>
      </c>
      <c r="G12" s="11">
        <f t="shared" si="8"/>
        <v>0.9438011799387639</v>
      </c>
      <c r="H12" s="11">
        <f t="shared" si="8"/>
        <v>0.9635218923697378</v>
      </c>
      <c r="I12" s="11">
        <f t="shared" si="8"/>
        <v>0.9764266387111519</v>
      </c>
      <c r="J12" s="11">
        <f t="shared" si="8"/>
        <v>0.984813066941486</v>
      </c>
      <c r="K12" s="11">
        <f t="shared" si="8"/>
        <v>0.9902375896075446</v>
      </c>
      <c r="L12" s="11">
        <f t="shared" si="8"/>
        <v>0.9937348333309078</v>
      </c>
      <c r="M12" s="11">
        <f t="shared" si="8"/>
        <v>0.9959842864281272</v>
      </c>
      <c r="N12" s="11">
        <f t="shared" si="8"/>
        <v>0.997428666963213</v>
      </c>
      <c r="O12" s="11">
        <f t="shared" si="8"/>
        <v>0.9983548911927512</v>
      </c>
      <c r="P12" s="11">
        <f t="shared" si="8"/>
        <v>0.998948223456894</v>
      </c>
      <c r="Q12" s="11">
        <f t="shared" si="8"/>
        <v>0.9993279811048089</v>
      </c>
      <c r="R12" s="11">
        <f t="shared" si="8"/>
        <v>0.9995708636767965</v>
      </c>
      <c r="S12" s="11">
        <f t="shared" si="8"/>
        <v>0.9997261045975214</v>
      </c>
      <c r="T12" s="11">
        <f t="shared" si="8"/>
        <v>0.9998252709360612</v>
      </c>
      <c r="U12" s="11">
        <f t="shared" si="8"/>
        <v>0.9998885834747858</v>
      </c>
      <c r="V12" s="11">
        <f t="shared" si="8"/>
        <v>0.9999289854029528</v>
      </c>
      <c r="W12" s="11">
        <f t="shared" si="8"/>
        <v>0.9999547551207141</v>
      </c>
      <c r="X12" s="11">
        <f t="shared" si="8"/>
        <v>0.9999711847646879</v>
      </c>
      <c r="Y12" s="11">
        <f t="shared" si="8"/>
        <v>0.9999816552417252</v>
      </c>
      <c r="Z12" s="11">
        <f t="shared" si="8"/>
        <v>0.9999883252280166</v>
      </c>
      <c r="AA12" s="11">
        <f t="shared" si="8"/>
        <v>0.9999925727065943</v>
      </c>
      <c r="AB12" s="11">
        <f t="shared" si="8"/>
        <v>0.9999952763684306</v>
      </c>
      <c r="AC12" s="11">
        <f t="shared" si="8"/>
        <v>0.9999969968325688</v>
      </c>
      <c r="AD12" s="11">
        <f t="shared" si="8"/>
        <v>0.9999980912451014</v>
      </c>
      <c r="AE12" s="11">
        <f t="shared" si="8"/>
        <v>0.9999987871913647</v>
      </c>
      <c r="AF12" s="11">
        <f t="shared" si="8"/>
        <v>0.9999992296366778</v>
      </c>
      <c r="AG12" s="11">
        <f t="shared" si="8"/>
        <v>0.9999995107970115</v>
      </c>
      <c r="AH12" s="11">
        <f t="shared" si="8"/>
        <v>0.9999996893572466</v>
      </c>
    </row>
    <row r="48" ht="12.75">
      <c r="A48" t="s">
        <v>10</v>
      </c>
    </row>
    <row r="49" ht="12.75">
      <c r="A49" t="s">
        <v>11</v>
      </c>
    </row>
    <row r="50" ht="12.75">
      <c r="A50" t="s">
        <v>12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Harvard Medical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Harvard Medical School</dc:creator>
  <cp:keywords/>
  <dc:description/>
  <cp:lastModifiedBy>Harvard Medical School</cp:lastModifiedBy>
  <dcterms:created xsi:type="dcterms:W3CDTF">2003-04-15T14:33:10Z</dcterms:created>
  <dcterms:modified xsi:type="dcterms:W3CDTF">2003-04-15T14:34:44Z</dcterms:modified>
  <cp:category/>
  <cp:version/>
  <cp:contentType/>
  <cp:contentStatus/>
</cp:coreProperties>
</file>